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4"/>
  <workbookPr/>
  <mc:AlternateContent xmlns:mc="http://schemas.openxmlformats.org/markup-compatibility/2006">
    <mc:Choice Requires="x15">
      <x15ac:absPath xmlns:x15ac="http://schemas.microsoft.com/office/spreadsheetml/2010/11/ac" url="/Users/rider/Library/CloudStorage/GoogleDrive-steven@tenfoldwealth.au/Shared drives/TENfold Wealth Group/Public Practice/12.0 Documents to Send to Clients /"/>
    </mc:Choice>
  </mc:AlternateContent>
  <xr:revisionPtr revIDLastSave="0" documentId="13_ncr:1_{13D90EA1-7519-0046-BAEF-BFF930591717}" xr6:coauthVersionLast="38" xr6:coauthVersionMax="38" xr10:uidLastSave="{00000000-0000-0000-0000-000000000000}"/>
  <bookViews>
    <workbookView xWindow="0" yWindow="500" windowWidth="34640" windowHeight="28000" tabRatio="500" activeTab="1" xr2:uid="{00000000-000D-0000-FFFF-FFFF00000000}"/>
  </bookViews>
  <sheets>
    <sheet name="1. Instructions" sheetId="1" r:id="rId1"/>
    <sheet name="2. Work-Related Deductions" sheetId="2" r:id="rId2"/>
    <sheet name="3. Property Rental" sheetId="3" r:id="rId3"/>
    <sheet name="4. CGT Summary" sheetId="4" r:id="rId4"/>
    <sheet name="5. CGT Detail" sheetId="5" r:id="rId5"/>
  </sheets>
  <calcPr calcId="17902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Q37" i="5" l="1"/>
  <c r="P37" i="5"/>
  <c r="R37" i="5" s="1"/>
  <c r="M37" i="5"/>
  <c r="Q36" i="5"/>
  <c r="P36" i="5"/>
  <c r="R36" i="5" s="1"/>
  <c r="M36" i="5"/>
  <c r="Q35" i="5"/>
  <c r="P35" i="5"/>
  <c r="R35" i="5" s="1"/>
  <c r="M35" i="5"/>
  <c r="Q34" i="5"/>
  <c r="P34" i="5"/>
  <c r="R34" i="5" s="1"/>
  <c r="M34" i="5"/>
  <c r="Q33" i="5"/>
  <c r="P33" i="5"/>
  <c r="R33" i="5" s="1"/>
  <c r="M33" i="5"/>
  <c r="Q32" i="5"/>
  <c r="P32" i="5"/>
  <c r="R32" i="5" s="1"/>
  <c r="M32" i="5"/>
  <c r="Q31" i="5"/>
  <c r="P31" i="5"/>
  <c r="R31" i="5" s="1"/>
  <c r="M31" i="5"/>
  <c r="Q30" i="5"/>
  <c r="P30" i="5"/>
  <c r="R30" i="5" s="1"/>
  <c r="M30" i="5"/>
  <c r="Q29" i="5"/>
  <c r="P29" i="5"/>
  <c r="R29" i="5" s="1"/>
  <c r="M29" i="5"/>
  <c r="Q28" i="5"/>
  <c r="P28" i="5"/>
  <c r="R28" i="5" s="1"/>
  <c r="M28" i="5"/>
  <c r="Q27" i="5"/>
  <c r="P27" i="5"/>
  <c r="R27" i="5" s="1"/>
  <c r="M27" i="5"/>
  <c r="Q26" i="5"/>
  <c r="P26" i="5"/>
  <c r="R26" i="5" s="1"/>
  <c r="M26" i="5"/>
  <c r="Q25" i="5"/>
  <c r="P25" i="5"/>
  <c r="R25" i="5" s="1"/>
  <c r="M25" i="5"/>
  <c r="Q24" i="5"/>
  <c r="P24" i="5"/>
  <c r="R24" i="5" s="1"/>
  <c r="M24" i="5"/>
  <c r="Q23" i="5"/>
  <c r="P23" i="5"/>
  <c r="R23" i="5" s="1"/>
  <c r="M23" i="5"/>
  <c r="Q22" i="5"/>
  <c r="P22" i="5"/>
  <c r="R22" i="5" s="1"/>
  <c r="M22" i="5"/>
  <c r="Q21" i="5"/>
  <c r="P21" i="5"/>
  <c r="R21" i="5" s="1"/>
  <c r="M21" i="5"/>
  <c r="Q20" i="5"/>
  <c r="P20" i="5"/>
  <c r="R20" i="5" s="1"/>
  <c r="M20" i="5"/>
  <c r="Q19" i="5"/>
  <c r="P19" i="5"/>
  <c r="R19" i="5" s="1"/>
  <c r="M19" i="5"/>
  <c r="Q18" i="5"/>
  <c r="P18" i="5"/>
  <c r="R18" i="5" s="1"/>
  <c r="M18" i="5"/>
  <c r="Q17" i="5"/>
  <c r="P17" i="5"/>
  <c r="R17" i="5" s="1"/>
  <c r="M17" i="5"/>
  <c r="Q16" i="5"/>
  <c r="P16" i="5"/>
  <c r="R16" i="5" s="1"/>
  <c r="M16" i="5"/>
  <c r="Q15" i="5"/>
  <c r="P15" i="5"/>
  <c r="R15" i="5" s="1"/>
  <c r="M15" i="5"/>
  <c r="Q14" i="5"/>
  <c r="P14" i="5"/>
  <c r="R14" i="5" s="1"/>
  <c r="M14" i="5"/>
  <c r="Q13" i="5"/>
  <c r="P13" i="5"/>
  <c r="R13" i="5" s="1"/>
  <c r="M13" i="5"/>
  <c r="Q12" i="5"/>
  <c r="P12" i="5"/>
  <c r="R12" i="5" s="1"/>
  <c r="M12" i="5"/>
  <c r="Q11" i="5"/>
  <c r="P11" i="5"/>
  <c r="R11" i="5" s="1"/>
  <c r="M11" i="5"/>
  <c r="Q10" i="5"/>
  <c r="P10" i="5"/>
  <c r="R10" i="5" s="1"/>
  <c r="M10" i="5"/>
  <c r="Q9" i="5"/>
  <c r="P9" i="5"/>
  <c r="R9" i="5" s="1"/>
  <c r="M9" i="5"/>
  <c r="Q8" i="5"/>
  <c r="Q38" i="5" s="1"/>
  <c r="P8" i="5"/>
  <c r="R8" i="5" s="1"/>
  <c r="M8" i="5"/>
  <c r="G24" i="4"/>
  <c r="G11" i="4"/>
  <c r="F11" i="4"/>
  <c r="E11" i="4"/>
  <c r="D11" i="4"/>
  <c r="C11" i="4"/>
  <c r="G10" i="4"/>
  <c r="F10" i="4"/>
  <c r="E10" i="4"/>
  <c r="D10" i="4"/>
  <c r="C10" i="4"/>
  <c r="G9" i="4"/>
  <c r="F9" i="4"/>
  <c r="E9" i="4"/>
  <c r="D9" i="4"/>
  <c r="C9" i="4"/>
  <c r="G8" i="4"/>
  <c r="G12" i="4" s="1"/>
  <c r="F8" i="4"/>
  <c r="F12" i="4" s="1"/>
  <c r="E8" i="4"/>
  <c r="E12" i="4" s="1"/>
  <c r="D8" i="4"/>
  <c r="D12" i="4" s="1"/>
  <c r="C8" i="4"/>
  <c r="C12" i="4" s="1"/>
  <c r="D65" i="3"/>
  <c r="F76" i="3" s="1"/>
  <c r="C65" i="3"/>
  <c r="E76" i="3" s="1"/>
  <c r="F51" i="3"/>
  <c r="J49" i="3"/>
  <c r="I49" i="3"/>
  <c r="H49" i="3"/>
  <c r="H51" i="3" s="1"/>
  <c r="G49" i="3"/>
  <c r="F49" i="3"/>
  <c r="E49" i="3"/>
  <c r="E51" i="3" s="1"/>
  <c r="D49" i="3"/>
  <c r="C49" i="3"/>
  <c r="J23" i="3"/>
  <c r="J51" i="3" s="1"/>
  <c r="I23" i="3"/>
  <c r="I51" i="3" s="1"/>
  <c r="H23" i="3"/>
  <c r="G23" i="3"/>
  <c r="G51" i="3" s="1"/>
  <c r="F23" i="3"/>
  <c r="E23" i="3"/>
  <c r="D23" i="3"/>
  <c r="D51" i="3" s="1"/>
  <c r="C23" i="3"/>
  <c r="C51" i="3" s="1"/>
  <c r="G78" i="2"/>
  <c r="G77" i="2"/>
  <c r="G76" i="2"/>
  <c r="G75" i="2"/>
  <c r="G74" i="2"/>
  <c r="G73" i="2"/>
  <c r="G72" i="2"/>
  <c r="G71" i="2"/>
  <c r="G79" i="2" s="1"/>
  <c r="G80" i="2" s="1"/>
  <c r="E97" i="2" s="1"/>
  <c r="E67" i="2"/>
  <c r="E60" i="2"/>
  <c r="E49" i="2"/>
  <c r="E41" i="2"/>
  <c r="E29" i="2"/>
  <c r="E18" i="2"/>
  <c r="E30" i="2" s="1"/>
  <c r="E31" i="2" s="1"/>
  <c r="E11" i="2"/>
  <c r="E10" i="2"/>
  <c r="E100" i="2" l="1"/>
  <c r="S10" i="5"/>
  <c r="T10" i="5"/>
  <c r="S14" i="5"/>
  <c r="T14" i="5"/>
  <c r="S18" i="5"/>
  <c r="T18" i="5" s="1"/>
  <c r="S22" i="5"/>
  <c r="T22" i="5"/>
  <c r="S26" i="5"/>
  <c r="T26" i="5"/>
  <c r="S30" i="5"/>
  <c r="T30" i="5" s="1"/>
  <c r="S34" i="5"/>
  <c r="T34" i="5"/>
  <c r="S9" i="5"/>
  <c r="T9" i="5"/>
  <c r="S13" i="5"/>
  <c r="T13" i="5" s="1"/>
  <c r="S15" i="5"/>
  <c r="T15" i="5"/>
  <c r="S19" i="5"/>
  <c r="T19" i="5"/>
  <c r="S21" i="5"/>
  <c r="T21" i="5" s="1"/>
  <c r="S23" i="5"/>
  <c r="T23" i="5"/>
  <c r="S25" i="5"/>
  <c r="T25" i="5"/>
  <c r="S27" i="5"/>
  <c r="T27" i="5" s="1"/>
  <c r="S29" i="5"/>
  <c r="T29" i="5"/>
  <c r="S33" i="5"/>
  <c r="T33" i="5"/>
  <c r="S35" i="5"/>
  <c r="T35" i="5" s="1"/>
  <c r="S37" i="5"/>
  <c r="T37" i="5"/>
  <c r="S8" i="5"/>
  <c r="R38" i="5"/>
  <c r="G16" i="4" s="1"/>
  <c r="S12" i="5"/>
  <c r="T12" i="5"/>
  <c r="S16" i="5"/>
  <c r="T16" i="5"/>
  <c r="S20" i="5"/>
  <c r="T20" i="5"/>
  <c r="S24" i="5"/>
  <c r="T24" i="5"/>
  <c r="S28" i="5"/>
  <c r="T28" i="5"/>
  <c r="S32" i="5"/>
  <c r="T32" i="5"/>
  <c r="S36" i="5"/>
  <c r="T36" i="5"/>
  <c r="S11" i="5"/>
  <c r="T11" i="5"/>
  <c r="S17" i="5"/>
  <c r="T17" i="5"/>
  <c r="S31" i="5"/>
  <c r="T31" i="5"/>
  <c r="E68" i="3"/>
  <c r="E71" i="3"/>
  <c r="E74" i="3"/>
  <c r="E77" i="3"/>
  <c r="F68" i="3"/>
  <c r="F71" i="3"/>
  <c r="F74" i="3"/>
  <c r="F77" i="3"/>
  <c r="P38" i="5"/>
  <c r="E69" i="3"/>
  <c r="E75" i="3"/>
  <c r="E72" i="3"/>
  <c r="F69" i="3"/>
  <c r="F72" i="3"/>
  <c r="F75" i="3"/>
  <c r="E70" i="3"/>
  <c r="E73" i="3"/>
  <c r="F70" i="3"/>
  <c r="F73" i="3"/>
  <c r="G15" i="4" l="1"/>
  <c r="G18" i="4" s="1"/>
  <c r="G20" i="4" s="1"/>
  <c r="E78" i="3"/>
  <c r="S38" i="5"/>
  <c r="G19" i="4"/>
  <c r="F78" i="3"/>
  <c r="T8" i="5"/>
  <c r="T38" i="5" s="1"/>
  <c r="G25" i="4" l="1"/>
  <c r="G26" i="4" s="1"/>
</calcChain>
</file>

<file path=xl/sharedStrings.xml><?xml version="1.0" encoding="utf-8"?>
<sst xmlns="http://schemas.openxmlformats.org/spreadsheetml/2006/main" count="315" uniqueCount="274">
  <si>
    <t>TENFOLD WEALTH ACCOUNTANTS</t>
  </si>
  <si>
    <t>CLIENT TAX WORKING PAPER</t>
  </si>
  <si>
    <t>Individual income tax return — supporting workbook  |  Financial Year 2025/26</t>
  </si>
  <si>
    <t>Welcome</t>
  </si>
  <si>
    <t>Thank you for engaging Tenfold Wealth Accountants to prepare your individual income tax return.
This workbook helps you collate the information we need from you. It contains tabs for work-related deductions, rental property income &amp; expenses, and capital gains tax (CGT) on the disposal of shares, cryptocurrency and property. Complete only the tabs that apply to your circumstances.</t>
  </si>
  <si>
    <t>IMPORTANT — what NOT to include in this workbook</t>
  </si>
  <si>
    <t>The Australian Taxation Office (ATO) provides us with most of your investment and salary data through pre-fill. Please DO NOT enter the following into this workbook — we will obtain the figures directly from the ATO portal:
    •  Salary, wages, allowances and PAYG summary information (employer-reported)
    •  Bank interest income
    •  Dividends from listed Australian shares (franked &amp; unfranked)
    •  Managed fund / trust distributions (annual tax statements)
    •  Government payments (Centrelink, JobSeeker, Age Pension, etc.)
    •  Private health insurance statements and Medicare information
If something is unusual, or you believe the ATO data may be incomplete, make a note in the 'Notes for accountant' section below and we will follow up with you.</t>
  </si>
  <si>
    <t>What we DO need from you in this workbook</t>
  </si>
  <si>
    <t>Tab</t>
  </si>
  <si>
    <t>What it covers</t>
  </si>
  <si>
    <t>When to complete</t>
  </si>
  <si>
    <t>2. Work-related deductions</t>
  </si>
  <si>
    <t>D1 Car expenses (cents/km or logbook), D2 Travel, D3 Uniform/laundry, D4 Self-education, D5 Other (WFH, tools, union, subs, etc.)</t>
  </si>
  <si>
    <t>If you incurred work-related expenses you paid for yourself and were not reimbursed.</t>
  </si>
  <si>
    <t>3. Property rental</t>
  </si>
  <si>
    <t>Rental and short-stay (Airbnb/STR) income and expenses for each property you own. Includes apportioned expenses for mixed-use property.</t>
  </si>
  <si>
    <t>If you owned an investment / rental property at any time during the year.</t>
  </si>
  <si>
    <t>4. CGT — Summary</t>
  </si>
  <si>
    <t>Roll-up of all capital gains/losses, current-year &amp; prior-year capital losses, net capital gain to include in the return.</t>
  </si>
  <si>
    <t>Always review if you sold any shares, crypto or property during the year.</t>
  </si>
  <si>
    <t>5. CGT — Detail</t>
  </si>
  <si>
    <t>Parcel-level acquisition &amp; disposal records for shares, cryptocurrency and property. Calculates CGT discount automatically.</t>
  </si>
  <si>
    <t>Complete one row per disposal event (sale, swap, gift, etc.).</t>
  </si>
  <si>
    <t>How to use this workbook</t>
  </si>
  <si>
    <t>Yellow cells</t>
  </si>
  <si>
    <t>Enter your figures or details here.</t>
  </si>
  <si>
    <t>Grey cells</t>
  </si>
  <si>
    <t>Calculated automatically — do not overwrite.</t>
  </si>
  <si>
    <t>Forest-green totals</t>
  </si>
  <si>
    <t>Subtotal/total rows. Calculated automatically.</t>
  </si>
  <si>
    <t>Red cells / warnings</t>
  </si>
  <si>
    <t>Action required (e.g. amount looks unusual, missing date).</t>
  </si>
  <si>
    <t>General tips</t>
  </si>
  <si>
    <t>•  Keep written evidence (receipts, invoices, statements, logbooks) for at least 5 years from the date the return is lodged. You don't need to send them unless we request them.</t>
  </si>
  <si>
    <t>•  If an expense is part-private and part-work / part-rental, only the work or rental-related portion is deductible. Use the apportioned-expense worksheet for mixed-use rentals.</t>
  </si>
  <si>
    <t>•  For motor vehicle claims you can use either the cents-per-kilometre method (max 5,000 business km) OR the logbook method — not both for the same car.</t>
  </si>
  <si>
    <t>•  For working-from-home claims you can use the ATO fixed-rate method (currently 70c per work-hour for 2025/26) OR the actual-cost method.</t>
  </si>
  <si>
    <t>•  Entries should be inclusive of GST — you generally cannot claim a GST credit unless you are registered for GST.</t>
  </si>
  <si>
    <t>•  For CGT, an asset held for more than 12 months is generally eligible for the 50% individual CGT discount.</t>
  </si>
  <si>
    <t>•  If you are unsure whether something belongs in this workbook, leave it out and add a note in the 'Notes for accountant' section — we will follow up.</t>
  </si>
  <si>
    <t>Client details</t>
  </si>
  <si>
    <t>Client name</t>
  </si>
  <si>
    <t>Spouse name (if applicable)</t>
  </si>
  <si>
    <t>Date of birth</t>
  </si>
  <si>
    <t>Tax file number (last 3 digits only)</t>
  </si>
  <si>
    <t>Postal address</t>
  </si>
  <si>
    <t>Phone</t>
  </si>
  <si>
    <t>Email</t>
  </si>
  <si>
    <t>Bank account for refunds — BSB</t>
  </si>
  <si>
    <t>Bank account for refunds — Account number</t>
  </si>
  <si>
    <t>Bank account name</t>
  </si>
  <si>
    <t>Financial year (e.g. 2025/26)</t>
  </si>
  <si>
    <t>2025/26</t>
  </si>
  <si>
    <t>Notes for accountant</t>
  </si>
  <si>
    <t>Tenfold Wealth Accountants  |  tenfoldwealthaccountants.com.au  |  Client tax working paper  |  © 2026  |  This worksheet supports preparation of your Australian individual income tax return — final amounts will be confirmed by your accountant.</t>
  </si>
  <si>
    <t>WORK-RELATED DEDUCTIONS</t>
  </si>
  <si>
    <t>D1 Car  •  D2 Travel  •  D3 Uniform/Laundry  •  D4 Self-Education  •  D5 Other  |  FY2025/26</t>
  </si>
  <si>
    <t>Enter only expenses YOU paid that have NOT been reimbursed by your employer. Keep receipts/records for 5 years. Amounts should be in AUD, GST-inclusive.</t>
  </si>
  <si>
    <t>D1 — Motor vehicle expenses (you may use ONE method per car)</t>
  </si>
  <si>
    <t>Method 1: Cents per kilometre  (max 5,000 work km per car; 88c/km for 2025/26)</t>
  </si>
  <si>
    <t>Vehicle (rego / make-model)</t>
  </si>
  <si>
    <t>Work km (max 5,000)</t>
  </si>
  <si>
    <t>Rate (c/km)</t>
  </si>
  <si>
    <t>Claim ($)</t>
  </si>
  <si>
    <t>Calculation method notes</t>
  </si>
  <si>
    <t>Method 2: Logbook (apportions actual costs by business-use %)</t>
  </si>
  <si>
    <t>Logbook period — start date</t>
  </si>
  <si>
    <t>Logbook period — end date</t>
  </si>
  <si>
    <t>Total km in logbook period</t>
  </si>
  <si>
    <t>Business km in logbook period</t>
  </si>
  <si>
    <t>Business-use percentage</t>
  </si>
  <si>
    <t>Actual running costs for the year (full year, before business-use %)</t>
  </si>
  <si>
    <t>Fuel &amp; oil</t>
  </si>
  <si>
    <t>Servicing &amp; repairs</t>
  </si>
  <si>
    <t>Tyres</t>
  </si>
  <si>
    <t>Registration &amp; CTP</t>
  </si>
  <si>
    <t>Insurance</t>
  </si>
  <si>
    <t>Interest on car loan</t>
  </si>
  <si>
    <t>Lease payments</t>
  </si>
  <si>
    <t>Depreciation (decline in value)</t>
  </si>
  <si>
    <t>Other (specify)</t>
  </si>
  <si>
    <t>Total actual running costs</t>
  </si>
  <si>
    <t>Logbook claim (Total actual × business-use %)</t>
  </si>
  <si>
    <t>TOTAL D1 — Motor vehicle expenses</t>
  </si>
  <si>
    <t>D2 — Work-related travel expenses (overnight travel for work, not commute)</t>
  </si>
  <si>
    <t>Description</t>
  </si>
  <si>
    <t>Date(s)</t>
  </si>
  <si>
    <t>Amount ($)</t>
  </si>
  <si>
    <t>Notes / business purpose</t>
  </si>
  <si>
    <t>TOTAL D2 — Travel expenses</t>
  </si>
  <si>
    <t>D3 — Work clothing, laundry &amp; dry-cleaning</t>
  </si>
  <si>
    <t>Compulsory uniform / corporate wardrobe</t>
  </si>
  <si>
    <t>Occupation-specific clothing (e.g. chef checks)</t>
  </si>
  <si>
    <t>Protective clothing &amp; footwear (steel-caps, hi-vis, sun-protection)</t>
  </si>
  <si>
    <t>Laundry — work clothes only (max $150 without receipts)</t>
  </si>
  <si>
    <t>Dry-cleaning of work clothes</t>
  </si>
  <si>
    <t>TOTAL D3 — Clothing &amp; laundry</t>
  </si>
  <si>
    <t>D4 — Self-education expenses (must relate to current employment)</t>
  </si>
  <si>
    <t>Course / tuition fees (NOT HELP / HECS repayments)</t>
  </si>
  <si>
    <t>Textbooks &amp; professional journals</t>
  </si>
  <si>
    <t>Stationery &amp; printing</t>
  </si>
  <si>
    <t>Computer / software (work-use portion only)</t>
  </si>
  <si>
    <t>Internet &amp; phone (work-use portion)</t>
  </si>
  <si>
    <t>Travel between home/work &amp; place of education</t>
  </si>
  <si>
    <t>Decline in value (depreciating assets used for study)</t>
  </si>
  <si>
    <t>TOTAL D4 — Self-education expenses</t>
  </si>
  <si>
    <t>D5 — Other work-related deductions</t>
  </si>
  <si>
    <t>Working-from-home  (choose ONE method)</t>
  </si>
  <si>
    <t>Method A — ATO Fixed-rate method  (70¢ per work-hour for 2025/26 — covers internet, phone, electricity, stationery, computer consumables)</t>
  </si>
  <si>
    <t>Total work-from-home hours for the year</t>
  </si>
  <si>
    <t>Diary / record of hours required</t>
  </si>
  <si>
    <t>Rate (c/hour)</t>
  </si>
  <si>
    <t>Fixed-rate WFH claim</t>
  </si>
  <si>
    <t>Method B — Actual-cost method  (apportion each running cost by work-use %)</t>
  </si>
  <si>
    <t>Item</t>
  </si>
  <si>
    <t>Total $ (year)</t>
  </si>
  <si>
    <t>Work %</t>
  </si>
  <si>
    <t>Notes</t>
  </si>
  <si>
    <t>Electricity &amp; gas</t>
  </si>
  <si>
    <t>Internet (home)</t>
  </si>
  <si>
    <t>Mobile phone</t>
  </si>
  <si>
    <t>Home phone / landline</t>
  </si>
  <si>
    <t>Stationery &amp; consumables</t>
  </si>
  <si>
    <t>Cleaning of dedicated work area</t>
  </si>
  <si>
    <t>Decline in value of office furniture</t>
  </si>
  <si>
    <t>Decline in value of computers/equipment</t>
  </si>
  <si>
    <t>Actual-cost WFH claim</t>
  </si>
  <si>
    <t>WFH claim used (greater of fixed-rate / actual — choose ONE)</t>
  </si>
  <si>
    <t>Other D5 deductions</t>
  </si>
  <si>
    <t>Tools &amp; equipment (immediately deductible if &lt;$300 each)</t>
  </si>
  <si>
    <t>Decline in value (depreciation) on tools/equipment &gt;$300</t>
  </si>
  <si>
    <t>Computer / laptop (work-use portion)</t>
  </si>
  <si>
    <t>Mobile phone — calls &amp; data (work-use portion)</t>
  </si>
  <si>
    <t>Home internet (work-use portion) — only if NOT using fixed-rate WFH above</t>
  </si>
  <si>
    <t>Union fees / professional association memberships</t>
  </si>
  <si>
    <t>Subscriptions to professional / trade journals</t>
  </si>
  <si>
    <t>Income protection insurance premiums</t>
  </si>
  <si>
    <t>Sun protection — sunscreen, sunglasses, hats (outdoor workers)</t>
  </si>
  <si>
    <t>First aid / training courses</t>
  </si>
  <si>
    <t>Working with children check / police check</t>
  </si>
  <si>
    <t>Tax-agent fees (paid in current year for prior return)</t>
  </si>
  <si>
    <t>Donations to deductible-gift-recipient charities</t>
  </si>
  <si>
    <t>TOTAL D5 — Other work-related deductions</t>
  </si>
  <si>
    <t>GRAND TOTAL — Work-related deductions (D1 + D2 + D3 + D4 + D5)</t>
  </si>
  <si>
    <t>TOTAL WORK-RELATED DEDUCTIONS</t>
  </si>
  <si>
    <t>RENTAL PROPERTY WORKSHEET</t>
  </si>
  <si>
    <t>Investment property income &amp; expenses (incl. Airbnb / short-term rental)  |  FY2025/26</t>
  </si>
  <si>
    <t>Enter figures in the yellow input cells below. Use one column per property. For mixed-use (e.g. Airbnb part-year) properties, complete the apportioned-expenses section at the bottom of the sheet.</t>
  </si>
  <si>
    <t>Property details</t>
  </si>
  <si>
    <t>Property 1</t>
  </si>
  <si>
    <t>Property 2</t>
  </si>
  <si>
    <t>Address of property</t>
  </si>
  <si>
    <t>Date purchased</t>
  </si>
  <si>
    <t>Purchase price ($)</t>
  </si>
  <si>
    <t>Date first rented</t>
  </si>
  <si>
    <t>Ownership %  (this taxpayer)</t>
  </si>
  <si>
    <t>Number of weeks rented in year</t>
  </si>
  <si>
    <t>Number of weeks available for rent</t>
  </si>
  <si>
    <t>2025/26 — Prop 1</t>
  </si>
  <si>
    <t>2025/26 — Prop 2</t>
  </si>
  <si>
    <t>2026/27</t>
  </si>
  <si>
    <t>2027/28</t>
  </si>
  <si>
    <t>2028/29</t>
  </si>
  <si>
    <t>2029/30</t>
  </si>
  <si>
    <t>2030/31</t>
  </si>
  <si>
    <t>2031/32</t>
  </si>
  <si>
    <t>Income</t>
  </si>
  <si>
    <t>Income items</t>
  </si>
  <si>
    <t>$</t>
  </si>
  <si>
    <t>Rental income (long-term tenants)</t>
  </si>
  <si>
    <t>Short-term / Airbnb income</t>
  </si>
  <si>
    <t>Other rental-related income (bond retained, insurance recoveries, etc.)</t>
  </si>
  <si>
    <t>Gross rent</t>
  </si>
  <si>
    <t>Expenses</t>
  </si>
  <si>
    <t>Expense items</t>
  </si>
  <si>
    <t>Advertising for tenants</t>
  </si>
  <si>
    <t>Body corporate fees and charges</t>
  </si>
  <si>
    <t>Borrowing expenses</t>
  </si>
  <si>
    <t>Cleaning</t>
  </si>
  <si>
    <t>Council rates</t>
  </si>
  <si>
    <t>Deductions for decline in value</t>
  </si>
  <si>
    <t>Gardening / lawn mowing</t>
  </si>
  <si>
    <t>Interest on loan(s)</t>
  </si>
  <si>
    <t>Land tax</t>
  </si>
  <si>
    <t>Legal expenses</t>
  </si>
  <si>
    <t>Pest control</t>
  </si>
  <si>
    <t>Property agent fees / commission</t>
  </si>
  <si>
    <t>Repairs and maintenance</t>
  </si>
  <si>
    <t>Capital works deductions</t>
  </si>
  <si>
    <t>Stationery, telephone and postage</t>
  </si>
  <si>
    <t>Travel expenses</t>
  </si>
  <si>
    <t>Water charges</t>
  </si>
  <si>
    <t>Sundry rental expenses</t>
  </si>
  <si>
    <t>Airbnb / STR assets &lt;$300</t>
  </si>
  <si>
    <t>Airbnb / STR other specific expenses</t>
  </si>
  <si>
    <t>Airbnb apportioned expense (from worksheet below)</t>
  </si>
  <si>
    <t>Total expenses</t>
  </si>
  <si>
    <t>Net rental income / (loss)</t>
  </si>
  <si>
    <t>(Gross rent less total expenses)</t>
  </si>
  <si>
    <t>Ownership split</t>
  </si>
  <si>
    <t>Owner 1 name</t>
  </si>
  <si>
    <t>Share %</t>
  </si>
  <si>
    <t>Owner 2 name</t>
  </si>
  <si>
    <t>Airbnb / Mixed-use apportioned expenses worksheet</t>
  </si>
  <si>
    <t>For property used PART of the year for short-term rental (or part of the floor area only), enter total annual costs and the apportionment basis (days available / days in year, or floor-area %). The deductible amount flows into the 'Airbnb apportioned expense' line above.</t>
  </si>
  <si>
    <t>Apportionment basis</t>
  </si>
  <si>
    <t>Days property available for short-term rent</t>
  </si>
  <si>
    <t>Days in year</t>
  </si>
  <si>
    <t>Floor area used for STR (sqm)  — optional</t>
  </si>
  <si>
    <t>Total floor area (sqm)  — optional</t>
  </si>
  <si>
    <t>Apportionment % (days × floor-area)</t>
  </si>
  <si>
    <t>Cost item</t>
  </si>
  <si>
    <t>Property 1 — total $</t>
  </si>
  <si>
    <t>Property 2 — total $</t>
  </si>
  <si>
    <t>Prop 1 deductible</t>
  </si>
  <si>
    <t>Prop 2 deductible</t>
  </si>
  <si>
    <t>Water rates</t>
  </si>
  <si>
    <t>Internet</t>
  </si>
  <si>
    <t>Cleaning (whole property)</t>
  </si>
  <si>
    <t>Gardening / lawn</t>
  </si>
  <si>
    <t>Body corporate</t>
  </si>
  <si>
    <t>Repairs (whole property)</t>
  </si>
  <si>
    <t>Total apportioned (deductible) expenses</t>
  </si>
  <si>
    <t>Assets purchased over $300 (not already in depreciation report)</t>
  </si>
  <si>
    <t>Cost ($)</t>
  </si>
  <si>
    <t>Property</t>
  </si>
  <si>
    <t>Notes / supplier</t>
  </si>
  <si>
    <t>CAPITAL GAINS TAX — SUMMARY</t>
  </si>
  <si>
    <t>Roll-up of capital gains and losses for the year  |  FY2025/26</t>
  </si>
  <si>
    <t>This tab summarises capital gains and losses by asset class. Detail rows are entered on the '5. CGT Detail' tab and pull through automatically.  Capital losses can only offset capital gains (not other income). The 50% individual CGT discount applies only to assets held &gt;12 months.</t>
  </si>
  <si>
    <t>Asset class</t>
  </si>
  <si>
    <t>Proceeds</t>
  </si>
  <si>
    <t>Cost base</t>
  </si>
  <si>
    <t>Gross gain / (loss)</t>
  </si>
  <si>
    <t>Discount applied</t>
  </si>
  <si>
    <t>Net gain / (loss)</t>
  </si>
  <si>
    <t>Shares (listed)</t>
  </si>
  <si>
    <t>Cryptocurrency</t>
  </si>
  <si>
    <t>Property (real estate)</t>
  </si>
  <si>
    <t>Other CGT assets</t>
  </si>
  <si>
    <t>Total — current year</t>
  </si>
  <si>
    <t>Net capital gain calculation</t>
  </si>
  <si>
    <t>Current year capital gains (gross, before discount)</t>
  </si>
  <si>
    <t>Less: current year capital losses</t>
  </si>
  <si>
    <t>Less: prior-year capital losses applied (from below)</t>
  </si>
  <si>
    <t>Capital gains after losses</t>
  </si>
  <si>
    <t>Less: 50% CGT discount (individuals — assets held &gt;12 mths)</t>
  </si>
  <si>
    <t>Net capital gain to include in tax return</t>
  </si>
  <si>
    <t>Capital losses — prior year &amp; carried forward</t>
  </si>
  <si>
    <t>Capital losses brought forward from prior years</t>
  </si>
  <si>
    <t>Less: prior-year losses applied this year (above)</t>
  </si>
  <si>
    <t>Plus: current-year unused losses (if any)</t>
  </si>
  <si>
    <t>Capital losses carried forward to next year</t>
  </si>
  <si>
    <t>Notes for accountant — CGT</t>
  </si>
  <si>
    <t>CGT — DETAIL (PARCEL-LEVEL)</t>
  </si>
  <si>
    <t>One row per disposal — shares, cryptocurrency, property and other CGT assets  |  FY2025/26</t>
  </si>
  <si>
    <t>Use one row per CGT event (disposal). For shares/crypto bought in multiple parcels, create a row for each parcel disposed. Asset class must be one of: Shares, Crypto, Property, Other.  Discount method applies if held &gt;12 months and you are an Australian resident individual.</t>
  </si>
  <si>
    <t>Asset name / description</t>
  </si>
  <si>
    <t>Acquisition date</t>
  </si>
  <si>
    <t>Units / qty</t>
  </si>
  <si>
    <t>Cost / unit ($)</t>
  </si>
  <si>
    <t>Acquisition cost ($)</t>
  </si>
  <si>
    <t>Incidental costs — acq.</t>
  </si>
  <si>
    <t>Disposal date</t>
  </si>
  <si>
    <t>Disposal proceeds ($)</t>
  </si>
  <si>
    <t>Incidental costs — disp.</t>
  </si>
  <si>
    <t>Improvement / 3rd-element ($)</t>
  </si>
  <si>
    <t>Holding (months)</t>
  </si>
  <si>
    <t>Method</t>
  </si>
  <si>
    <t>Pre-CGT?</t>
  </si>
  <si>
    <t>Gross G/(L)</t>
  </si>
  <si>
    <t>Discount $</t>
  </si>
  <si>
    <t>Net G/(L)</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</si>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</sst>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Red]\(#,##0\);\-"/>
    <numFmt numFmtId="165" formatCode="0.00&quot;  c/km&quot;"/>
    <numFmt numFmtId="166" formatCode="\$#,##0.00;[Red]&quot;($&quot;#,##0.00\);\-"/>
    <numFmt numFmtId="167" formatCode="dd/mm/yyyy"/>
    <numFmt numFmtId="168" formatCode="0.0%;[Red]\(0.0%\);\-"/>
    <numFmt numFmtId="169" formatCode="\$0.00&quot;  /hour&quot;"/>
    <numFmt numFmtId="170" formatCode="#,##0.0000;[Red]\(#,##0.0000\);\-"/>
    <numFmt numFmtId="171" formatCode="0;[Red]\(0\);\-"/>
  </numFmts>
  <fonts count="19" x14ac:knownFonts="1">
    <font>
      <sz val="11"/>
      <color theme="1"/>
      <name val="Calibri"/>
      <family val="2"/>
      <charset val="1"/>
    </font>
    <font>
      <b/>
      <sz val="11"/>
      <color rgb="FF0B2818"/>
      <name val="Arial"/>
      <charset val="1"/>
    </font>
    <font>
      <b/>
      <sz val="22"/>
      <color rgb="FFFFFFFF"/>
      <name val="Arial"/>
      <charset val="1"/>
    </font>
    <font>
      <i/>
      <sz val="12"/>
      <color rgb="FFE8C547"/>
      <name val="Arial"/>
      <charset val="1"/>
    </font>
    <font>
      <b/>
      <sz val="14"/>
      <color rgb="FF1B4332"/>
      <name val="Arial"/>
      <charset val="1"/>
    </font>
    <font>
      <sz val="10"/>
      <color rgb="FF1A1A1A"/>
      <name val="Arial"/>
      <charset val="1"/>
    </font>
    <font>
      <b/>
      <sz val="12"/>
      <color rgb="FFFFFFFF"/>
      <name val="Arial"/>
      <charset val="1"/>
    </font>
    <font>
      <b/>
      <sz val="10"/>
      <color rgb="FFFFFFFF"/>
      <name val="Arial"/>
      <charset val="1"/>
    </font>
    <font>
      <b/>
      <sz val="10"/>
      <color rgb="FF1A1A1A"/>
      <name val="Arial"/>
      <charset val="1"/>
    </font>
    <font>
      <sz val="10"/>
      <color rgb="FF0000FF"/>
      <name val="Arial"/>
      <charset val="1"/>
    </font>
    <font>
      <i/>
      <sz val="8"/>
      <color rgb="FF595959"/>
      <name val="Arial"/>
      <charset val="1"/>
    </font>
    <font>
      <i/>
      <sz val="9"/>
      <color rgb="FF595959"/>
      <name val="Arial"/>
      <charset val="1"/>
    </font>
    <font>
      <b/>
      <sz val="11"/>
      <color rgb="FFFFFFFF"/>
      <name val="Arial"/>
      <charset val="1"/>
    </font>
    <font>
      <b/>
      <sz val="10"/>
      <color rgb="FF0B2818"/>
      <name val="Arial"/>
      <charset val="1"/>
    </font>
    <font>
      <b/>
      <sz val="10"/>
      <color rgb="FF1B4332"/>
      <name val="Arial"/>
      <charset val="1"/>
    </font>
    <font>
      <b/>
      <sz val="12"/>
      <color rgb="FFE8C547"/>
      <name val="Arial"/>
      <charset val="1"/>
    </font>
    <font>
      <b/>
      <sz val="11"/>
      <color rgb="FFE8C547"/>
      <name val="Arial"/>
      <charset val="1"/>
    </font>
    <font>
      <b/>
      <sz val="9"/>
      <color rgb="FFFFFFFF"/>
      <name val="Arial"/>
      <charset val="1"/>
    </font>
    <font>
      <b/>
      <sz val="14"/>
      <color rgb="FF0B2818"/>
      <name val="Arial"/>
      <family val="2"/>
    </font>
  </fonts>
  <fills count="12">
    <fill>
      <patternFill patternType="none"/>
    </fill>
    <fill>
      <patternFill patternType="gray125"/>
    </fill>
    <fill>
      <patternFill patternType="solid">
        <fgColor rgb="FFB8860B"/>
        <bgColor rgb="FFFF9900"/>
      </patternFill>
    </fill>
    <fill>
      <patternFill patternType="solid">
        <fgColor rgb="FF1B4332"/>
        <bgColor rgb="FF0B2818"/>
      </patternFill>
    </fill>
    <fill>
      <patternFill patternType="solid">
        <fgColor rgb="FF0B2818"/>
        <bgColor rgb="FF1A1A1A"/>
      </patternFill>
    </fill>
    <fill>
      <patternFill patternType="solid">
        <fgColor rgb="FFC00000"/>
        <bgColor rgb="FF800000"/>
      </patternFill>
    </fill>
    <fill>
      <patternFill patternType="solid">
        <fgColor rgb="FFFDECEC"/>
        <bgColor rgb="FFF2F2F2"/>
      </patternFill>
    </fill>
    <fill>
      <patternFill patternType="solid">
        <fgColor rgb="FFFFFFFF"/>
        <bgColor rgb="FFFFF8E7"/>
      </patternFill>
    </fill>
    <fill>
      <patternFill patternType="solid">
        <fgColor rgb="FFFFF2CC"/>
        <bgColor rgb="FFFFF8E7"/>
      </patternFill>
    </fill>
    <fill>
      <patternFill patternType="solid">
        <fgColor rgb="FFF2F2F2"/>
        <bgColor rgb="FFFDECEC"/>
      </patternFill>
    </fill>
    <fill>
      <patternFill patternType="solid">
        <fgColor rgb="FFFFF8E7"/>
        <bgColor rgb="FFF2F2F2"/>
      </patternFill>
    </fill>
    <fill>
      <patternFill patternType="solid">
        <fgColor rgb="FFE8C547"/>
        <bgColor rgb="FFFFCC99"/>
      </patternFill>
    </fill>
  </fills>
  <borders count="8">
    <border>
      <left/>
      <right/>
      <top/>
      <bottom/>
      <diagonal/>
    </border>
    <border>
      <left/>
      <right/>
      <top/>
      <bottom style="medium">
        <color rgb="FFB8860B"/>
      </bottom>
      <diagonal/>
    </border>
    <border>
      <left style="medium">
        <color rgb="FFC00000"/>
      </left>
      <right/>
      <top style="medium">
        <color rgb="FFC00000"/>
      </top>
      <bottom/>
      <diagonal/>
    </border>
    <border>
      <left style="thin">
        <color rgb="FFBFBFBF"/>
      </left>
      <right/>
      <top style="thin">
        <color rgb="FFBFBFBF"/>
      </top>
      <bottom style="thin">
        <color rgb="FFBFBFBF"/>
      </bottom>
      <diagonal/>
    </border>
    <border>
      <left style="thin">
        <color rgb="FFBFBFBF"/>
      </left>
      <right/>
      <top style="thin">
        <color rgb="FFBFBFBF"/>
      </top>
      <bottom/>
      <diagonal/>
    </border>
    <border>
      <left style="thin">
        <color rgb="FFBFBFBF"/>
      </left>
      <right style="thin">
        <color rgb="FFBFBFBF"/>
      </right>
      <top style="thin">
        <color rgb="FFBFBFBF"/>
      </top>
      <bottom style="thin">
        <color rgb="FFBFBFBF"/>
      </bottom>
      <diagonal/>
    </border>
    <border>
      <left style="thin">
        <color rgb="FF1A1A1A"/>
      </left>
      <right/>
      <top style="thin">
        <color rgb="FF1A1A1A"/>
      </top>
      <bottom style="thin">
        <color rgb="FF1A1A1A"/>
      </bottom>
      <diagonal/>
    </border>
    <border>
      <left style="thin">
        <color rgb="FF1A1A1A"/>
      </left>
      <right style="thin">
        <color rgb="FF1A1A1A"/>
      </right>
      <top style="thin">
        <color rgb="FF1A1A1A"/>
      </top>
      <bottom style="thin">
        <color rgb="FF1A1A1A"/>
      </bottom>
      <diagonal/>
    </border>
  </borders>
  <cellStyleXfs count="1">
    <xf numFmtId="0" fontId="0" fillId="0" borderId="0"/>
  </cellStyleXfs>
  <cellXfs count="67">
    <xf numFmtId="0" fontId="0" fillId="0" borderId="0" xfId="0"/>
    <xf numFmtId="0" fontId="7" fillId="3" borderId="3"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5" fillId="7" borderId="3" xfId="0" applyFont="1" applyFill="1" applyBorder="1" applyAlignment="1">
      <alignment horizontal="left" vertical="center" wrapText="1"/>
    </xf>
    <xf numFmtId="0" fontId="8" fillId="8" borderId="3" xfId="0" applyFont="1" applyFill="1" applyBorder="1" applyAlignment="1">
      <alignment horizontal="center" vertical="center" wrapText="1"/>
    </xf>
    <xf numFmtId="0" fontId="5" fillId="7" borderId="3"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3" borderId="0" xfId="0" applyFont="1" applyFill="1" applyBorder="1" applyAlignment="1">
      <alignment horizontal="center" vertical="center" wrapText="1"/>
    </xf>
    <xf numFmtId="0" fontId="5" fillId="6" borderId="2" xfId="0" applyFont="1" applyFill="1" applyBorder="1" applyAlignment="1">
      <alignment horizontal="left" vertical="top" wrapText="1"/>
    </xf>
    <xf numFmtId="0" fontId="6" fillId="5" borderId="0" xfId="0" applyFont="1" applyFill="1" applyBorder="1" applyAlignment="1">
      <alignment horizontal="center" vertical="center" wrapText="1"/>
    </xf>
    <xf numFmtId="0" fontId="5" fillId="0" borderId="0" xfId="0" applyFont="1" applyBorder="1" applyAlignment="1">
      <alignment horizontal="left" vertical="top" wrapText="1"/>
    </xf>
    <xf numFmtId="0" fontId="4" fillId="0" borderId="1" xfId="0" applyFont="1" applyBorder="1" applyAlignment="1">
      <alignment horizontal="left" vertical="center" wrapText="1"/>
    </xf>
    <xf numFmtId="0" fontId="3" fillId="4" borderId="0" xfId="0" applyFont="1" applyFill="1" applyBorder="1" applyAlignment="1">
      <alignment horizontal="center" vertical="center"/>
    </xf>
    <xf numFmtId="0" fontId="2" fillId="3" borderId="0" xfId="0" applyFont="1" applyFill="1" applyBorder="1" applyAlignment="1">
      <alignment horizontal="center" vertical="center"/>
    </xf>
    <xf numFmtId="0" fontId="1" fillId="2" borderId="0" xfId="0" applyFont="1" applyFill="1" applyBorder="1" applyAlignment="1">
      <alignment horizontal="center" vertical="center"/>
    </xf>
    <xf numFmtId="0" fontId="14" fillId="11" borderId="5" xfId="0" applyFont="1" applyFill="1" applyBorder="1" applyAlignment="1">
      <alignment horizontal="center" vertical="center" wrapText="1"/>
    </xf>
    <xf numFmtId="0" fontId="9" fillId="8" borderId="5" xfId="0" applyFont="1" applyFill="1" applyBorder="1" applyAlignment="1">
      <alignment horizontal="left" vertical="center" wrapText="1"/>
    </xf>
    <xf numFmtId="164" fontId="9" fillId="8" borderId="5" xfId="0" applyNumberFormat="1" applyFont="1" applyFill="1" applyBorder="1"/>
    <xf numFmtId="165" fontId="9" fillId="8" borderId="5" xfId="0" applyNumberFormat="1" applyFont="1" applyFill="1" applyBorder="1"/>
    <xf numFmtId="166" fontId="5" fillId="9" borderId="5" xfId="0" applyNumberFormat="1" applyFont="1" applyFill="1" applyBorder="1" applyAlignment="1">
      <alignment horizontal="right" vertical="center"/>
    </xf>
    <xf numFmtId="167" fontId="9" fillId="8" borderId="5" xfId="0" applyNumberFormat="1" applyFont="1" applyFill="1" applyBorder="1"/>
    <xf numFmtId="166" fontId="9" fillId="8" borderId="5" xfId="0" applyNumberFormat="1" applyFont="1" applyFill="1" applyBorder="1"/>
    <xf numFmtId="166" fontId="7" fillId="3" borderId="7" xfId="0" applyNumberFormat="1" applyFont="1" applyFill="1" applyBorder="1" applyAlignment="1">
      <alignment horizontal="right" vertical="center"/>
    </xf>
    <xf numFmtId="168" fontId="9" fillId="8" borderId="5" xfId="0" applyNumberFormat="1" applyFont="1" applyFill="1" applyBorder="1"/>
    <xf numFmtId="0" fontId="12" fillId="2" borderId="5" xfId="0" applyFont="1" applyFill="1" applyBorder="1" applyAlignment="1">
      <alignment horizontal="center" vertical="center" wrapText="1"/>
    </xf>
    <xf numFmtId="0" fontId="8" fillId="7" borderId="5" xfId="0" applyFont="1" applyFill="1" applyBorder="1" applyAlignment="1">
      <alignment horizontal="left" vertical="center" wrapText="1"/>
    </xf>
    <xf numFmtId="0" fontId="14" fillId="11" borderId="5" xfId="0" applyFont="1" applyFill="1" applyBorder="1" applyAlignment="1">
      <alignment horizontal="left" vertical="center" wrapText="1"/>
    </xf>
    <xf numFmtId="0" fontId="5" fillId="7" borderId="5"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6" fillId="4" borderId="7" xfId="0" applyFont="1" applyFill="1" applyBorder="1" applyAlignment="1">
      <alignment horizontal="left" vertical="center" wrapText="1"/>
    </xf>
    <xf numFmtId="166" fontId="16" fillId="4" borderId="7" xfId="0" applyNumberFormat="1" applyFont="1" applyFill="1" applyBorder="1" applyAlignment="1">
      <alignment horizontal="right" vertical="center"/>
    </xf>
    <xf numFmtId="0" fontId="11" fillId="0" borderId="0" xfId="0" applyFont="1" applyAlignment="1">
      <alignment horizontal="left" vertical="center" wrapText="1"/>
    </xf>
    <xf numFmtId="0" fontId="8" fillId="9" borderId="5" xfId="0" applyFont="1" applyFill="1" applyBorder="1" applyAlignment="1">
      <alignment horizontal="left" vertical="center" wrapText="1"/>
    </xf>
    <xf numFmtId="168" fontId="5" fillId="9" borderId="5" xfId="0" applyNumberFormat="1" applyFont="1" applyFill="1" applyBorder="1" applyAlignment="1">
      <alignment horizontal="right" vertical="center"/>
    </xf>
    <xf numFmtId="0" fontId="7" fillId="3" borderId="5" xfId="0" applyFont="1" applyFill="1" applyBorder="1" applyAlignment="1">
      <alignment horizontal="center" vertical="center" wrapText="1"/>
    </xf>
    <xf numFmtId="0" fontId="15" fillId="4" borderId="7" xfId="0" applyFont="1" applyFill="1" applyBorder="1" applyAlignment="1">
      <alignment horizontal="left" vertical="center" wrapText="1"/>
    </xf>
    <xf numFmtId="166" fontId="15" fillId="4" borderId="7" xfId="0" applyNumberFormat="1" applyFont="1" applyFill="1" applyBorder="1" applyAlignment="1">
      <alignment horizontal="right" vertical="center"/>
    </xf>
    <xf numFmtId="0" fontId="17" fillId="3" borderId="5" xfId="0" applyFont="1" applyFill="1" applyBorder="1" applyAlignment="1">
      <alignment horizontal="center" vertical="center" wrapText="1"/>
    </xf>
    <xf numFmtId="170" fontId="9" fillId="8" borderId="5" xfId="0" applyNumberFormat="1" applyFont="1" applyFill="1" applyBorder="1"/>
    <xf numFmtId="171" fontId="5" fillId="9" borderId="5" xfId="0" applyNumberFormat="1" applyFont="1" applyFill="1" applyBorder="1" applyAlignment="1">
      <alignment horizontal="right" vertical="center"/>
    </xf>
    <xf numFmtId="0" fontId="9" fillId="8" borderId="5" xfId="0" applyFont="1" applyFill="1" applyBorder="1" applyAlignment="1">
      <alignment horizontal="center" vertical="center" wrapText="1"/>
    </xf>
    <xf numFmtId="0" fontId="0" fillId="3" borderId="7" xfId="0" applyFill="1" applyBorder="1"/>
    <xf numFmtId="0" fontId="8" fillId="6" borderId="3" xfId="0" applyFont="1" applyFill="1" applyBorder="1" applyAlignment="1">
      <alignment horizontal="center" vertical="center" wrapText="1"/>
    </xf>
    <xf numFmtId="0" fontId="8" fillId="7" borderId="3" xfId="0" applyFont="1" applyFill="1" applyBorder="1" applyAlignment="1">
      <alignment horizontal="left" vertical="center" wrapText="1"/>
    </xf>
    <xf numFmtId="0" fontId="9" fillId="8" borderId="3" xfId="0" applyFont="1" applyFill="1" applyBorder="1" applyAlignment="1">
      <alignment horizontal="left" vertical="center" wrapText="1"/>
    </xf>
    <xf numFmtId="0" fontId="9" fillId="8" borderId="4" xfId="0" applyFont="1" applyFill="1" applyBorder="1" applyAlignment="1">
      <alignment horizontal="left" vertical="top" wrapText="1"/>
    </xf>
    <xf numFmtId="0" fontId="10" fillId="1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3" fillId="11" borderId="0" xfId="0" applyFont="1" applyFill="1" applyBorder="1" applyAlignment="1">
      <alignment horizontal="left" vertical="center" wrapText="1"/>
    </xf>
    <xf numFmtId="0" fontId="14" fillId="11" borderId="3" xfId="0" applyFont="1" applyFill="1" applyBorder="1" applyAlignment="1">
      <alignment horizontal="center" vertical="center" wrapText="1"/>
    </xf>
    <xf numFmtId="167" fontId="9" fillId="8" borderId="3" xfId="0" applyNumberFormat="1" applyFont="1" applyFill="1" applyBorder="1"/>
    <xf numFmtId="164" fontId="9" fillId="8" borderId="3" xfId="0" applyNumberFormat="1" applyFont="1" applyFill="1" applyBorder="1"/>
    <xf numFmtId="168" fontId="5" fillId="9" borderId="3" xfId="0" applyNumberFormat="1" applyFont="1" applyFill="1" applyBorder="1" applyAlignment="1">
      <alignment horizontal="right" vertical="center"/>
    </xf>
    <xf numFmtId="0" fontId="14" fillId="11" borderId="3" xfId="0" applyFont="1" applyFill="1" applyBorder="1" applyAlignment="1">
      <alignment horizontal="left" vertical="center" wrapText="1"/>
    </xf>
    <xf numFmtId="166" fontId="9" fillId="8" borderId="3" xfId="0" applyNumberFormat="1" applyFont="1" applyFill="1" applyBorder="1"/>
    <xf numFmtId="0" fontId="8" fillId="9" borderId="3" xfId="0" applyFont="1" applyFill="1" applyBorder="1" applyAlignment="1">
      <alignment horizontal="left" vertical="center" wrapText="1"/>
    </xf>
    <xf numFmtId="166" fontId="5" fillId="9" borderId="3" xfId="0" applyNumberFormat="1" applyFont="1" applyFill="1" applyBorder="1" applyAlignment="1">
      <alignment horizontal="right" vertical="center"/>
    </xf>
    <xf numFmtId="0" fontId="12" fillId="3" borderId="6" xfId="0" applyFont="1" applyFill="1" applyBorder="1" applyAlignment="1">
      <alignment horizontal="left" vertical="center" wrapText="1"/>
    </xf>
    <xf numFmtId="166" fontId="7" fillId="3" borderId="6" xfId="0" applyNumberFormat="1" applyFont="1" applyFill="1" applyBorder="1" applyAlignment="1">
      <alignment horizontal="right" vertical="center"/>
    </xf>
    <xf numFmtId="0" fontId="14" fillId="10" borderId="3" xfId="0" applyFont="1" applyFill="1" applyBorder="1" applyAlignment="1">
      <alignment horizontal="left" vertical="center" wrapText="1"/>
    </xf>
    <xf numFmtId="0" fontId="11" fillId="7" borderId="3" xfId="0" applyFont="1" applyFill="1" applyBorder="1" applyAlignment="1">
      <alignment horizontal="left" vertical="center" wrapText="1"/>
    </xf>
    <xf numFmtId="169" fontId="9" fillId="8" borderId="3" xfId="0" applyNumberFormat="1" applyFont="1" applyFill="1" applyBorder="1"/>
    <xf numFmtId="0" fontId="6" fillId="4" borderId="6" xfId="0" applyFont="1" applyFill="1" applyBorder="1" applyAlignment="1">
      <alignment horizontal="left" vertical="center" wrapText="1"/>
    </xf>
    <xf numFmtId="166" fontId="15" fillId="4" borderId="6" xfId="0" applyNumberFormat="1" applyFont="1" applyFill="1" applyBorder="1" applyAlignment="1">
      <alignment horizontal="right" vertical="center"/>
    </xf>
    <xf numFmtId="0" fontId="11" fillId="0" borderId="0" xfId="0" applyFont="1" applyBorder="1" applyAlignment="1">
      <alignment horizontal="left" vertical="top" wrapText="1"/>
    </xf>
    <xf numFmtId="0" fontId="18" fillId="2"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B8860B"/>
      <rgbColor rgb="FF800080"/>
      <rgbColor rgb="FF008080"/>
      <rgbColor rgb="FFBFBFBF"/>
      <rgbColor rgb="FF808080"/>
      <rgbColor rgb="FF9999FF"/>
      <rgbColor rgb="FF993366"/>
      <rgbColor rgb="FFFFF2CC"/>
      <rgbColor rgb="FFF2F2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DECEC"/>
      <rgbColor rgb="FFCCFFCC"/>
      <rgbColor rgb="FFFFF8E7"/>
      <rgbColor rgb="FF99CCFF"/>
      <rgbColor rgb="FFFF99CC"/>
      <rgbColor rgb="FFCC99FF"/>
      <rgbColor rgb="FFFFCC99"/>
      <rgbColor rgb="FF3366FF"/>
      <rgbColor rgb="FF33CCCC"/>
      <rgbColor rgb="FF99CC00"/>
      <rgbColor rgb="FFE8C547"/>
      <rgbColor rgb="FFFF9900"/>
      <rgbColor rgb="FFFF6600"/>
      <rgbColor rgb="FF595959"/>
      <rgbColor rgb="FF969696"/>
      <rgbColor rgb="FF003366"/>
      <rgbColor rgb="FF339966"/>
      <rgbColor rgb="FF0B2818"/>
      <rgbColor rgb="FF1A1A1A"/>
      <rgbColor rgb="FF993300"/>
      <rgbColor rgb="FF993366"/>
      <rgbColor rgb="FF333399"/>
      <rgbColor rgb="FF1B433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4"/>
  <sheetViews>
    <sheetView showGridLines="0" zoomScaleNormal="100" workbookViewId="0">
      <selection sqref="A1:J1"/>
    </sheetView>
  </sheetViews>
  <sheetFormatPr baseColWidth="10" defaultColWidth="8.6640625" defaultRowHeight="15" x14ac:dyDescent="0.2"/>
  <cols>
    <col min="1" max="1" width="3" customWidth="1"/>
    <col min="2" max="9" width="18" customWidth="1"/>
    <col min="10" max="10" width="3" customWidth="1"/>
  </cols>
  <sheetData>
    <row r="1" spans="1:10" ht="30" customHeight="1" x14ac:dyDescent="0.2">
      <c r="A1" s="14" t="s">
        <v>0</v>
      </c>
      <c r="B1" s="14"/>
      <c r="C1" s="14"/>
      <c r="D1" s="14"/>
      <c r="E1" s="14"/>
      <c r="F1" s="14"/>
      <c r="G1" s="14"/>
      <c r="H1" s="14"/>
      <c r="I1" s="14"/>
      <c r="J1" s="14"/>
    </row>
    <row r="2" spans="1:10" ht="37.5" customHeight="1" x14ac:dyDescent="0.2">
      <c r="A2" s="13" t="s">
        <v>1</v>
      </c>
      <c r="B2" s="13"/>
      <c r="C2" s="13"/>
      <c r="D2" s="13"/>
      <c r="E2" s="13"/>
      <c r="F2" s="13"/>
      <c r="G2" s="13"/>
      <c r="H2" s="13"/>
      <c r="I2" s="13"/>
      <c r="J2" s="13"/>
    </row>
    <row r="3" spans="1:10" ht="21.75" customHeight="1" x14ac:dyDescent="0.2">
      <c r="A3" s="12" t="s">
        <v>2</v>
      </c>
      <c r="B3" s="12"/>
      <c r="C3" s="12"/>
      <c r="D3" s="12"/>
      <c r="E3" s="12"/>
      <c r="F3" s="12"/>
      <c r="G3" s="12"/>
      <c r="H3" s="12"/>
      <c r="I3" s="12"/>
      <c r="J3" s="12"/>
    </row>
    <row r="5" spans="1:10" ht="7.5" customHeight="1" x14ac:dyDescent="0.2"/>
    <row r="6" spans="1:10" ht="21.75" customHeight="1" x14ac:dyDescent="0.2">
      <c r="B6" s="11" t="s">
        <v>3</v>
      </c>
      <c r="C6" s="11"/>
      <c r="D6" s="11"/>
      <c r="E6" s="11"/>
      <c r="F6" s="11"/>
      <c r="G6" s="11"/>
      <c r="H6" s="11"/>
      <c r="I6" s="11"/>
    </row>
    <row r="7" spans="1:10" ht="18" customHeight="1" x14ac:dyDescent="0.2">
      <c r="B7" s="10" t="s">
        <v>4</v>
      </c>
      <c r="C7" s="10"/>
      <c r="D7" s="10"/>
      <c r="E7" s="10"/>
      <c r="F7" s="10"/>
      <c r="G7" s="10"/>
      <c r="H7" s="10"/>
      <c r="I7" s="10"/>
    </row>
    <row r="8" spans="1:10" ht="18" customHeight="1" x14ac:dyDescent="0.2">
      <c r="B8" s="10"/>
      <c r="C8" s="10"/>
      <c r="D8" s="10"/>
      <c r="E8" s="10"/>
      <c r="F8" s="10"/>
      <c r="G8" s="10"/>
      <c r="H8" s="10"/>
      <c r="I8" s="10"/>
    </row>
    <row r="9" spans="1:10" ht="18" customHeight="1" x14ac:dyDescent="0.2">
      <c r="B9" s="10"/>
      <c r="C9" s="10"/>
      <c r="D9" s="10"/>
      <c r="E9" s="10"/>
      <c r="F9" s="10"/>
      <c r="G9" s="10"/>
      <c r="H9" s="10"/>
      <c r="I9" s="10"/>
    </row>
    <row r="10" spans="1:10" ht="18" customHeight="1" x14ac:dyDescent="0.2">
      <c r="B10" s="10"/>
      <c r="C10" s="10"/>
      <c r="D10" s="10"/>
      <c r="E10" s="10"/>
      <c r="F10" s="10"/>
      <c r="G10" s="10"/>
      <c r="H10" s="10"/>
      <c r="I10" s="10"/>
    </row>
    <row r="12" spans="1:10" ht="24" customHeight="1" x14ac:dyDescent="0.2">
      <c r="B12" s="9" t="s">
        <v>5</v>
      </c>
      <c r="C12" s="9"/>
      <c r="D12" s="9"/>
      <c r="E12" s="9"/>
      <c r="F12" s="9"/>
      <c r="G12" s="9"/>
      <c r="H12" s="9"/>
      <c r="I12" s="9"/>
    </row>
    <row r="13" spans="1:10" ht="18" customHeight="1" x14ac:dyDescent="0.2">
      <c r="B13" s="8" t="s">
        <v>6</v>
      </c>
      <c r="C13" s="8"/>
      <c r="D13" s="8"/>
      <c r="E13" s="8"/>
      <c r="F13" s="8"/>
      <c r="G13" s="8"/>
      <c r="H13" s="8"/>
      <c r="I13" s="8"/>
    </row>
    <row r="14" spans="1:10" ht="18" customHeight="1" x14ac:dyDescent="0.2">
      <c r="B14" s="8"/>
      <c r="C14" s="8"/>
      <c r="D14" s="8"/>
      <c r="E14" s="8"/>
      <c r="F14" s="8"/>
      <c r="G14" s="8"/>
      <c r="H14" s="8"/>
      <c r="I14" s="8"/>
    </row>
    <row r="15" spans="1:10" ht="18" customHeight="1" x14ac:dyDescent="0.2">
      <c r="B15" s="8"/>
      <c r="C15" s="8"/>
      <c r="D15" s="8"/>
      <c r="E15" s="8"/>
      <c r="F15" s="8"/>
      <c r="G15" s="8"/>
      <c r="H15" s="8"/>
      <c r="I15" s="8"/>
    </row>
    <row r="16" spans="1:10" ht="18" customHeight="1" x14ac:dyDescent="0.2">
      <c r="B16" s="8"/>
      <c r="C16" s="8"/>
      <c r="D16" s="8"/>
      <c r="E16" s="8"/>
      <c r="F16" s="8"/>
      <c r="G16" s="8"/>
      <c r="H16" s="8"/>
      <c r="I16" s="8"/>
    </row>
    <row r="17" spans="2:9" ht="18" customHeight="1" x14ac:dyDescent="0.2">
      <c r="B17" s="8"/>
      <c r="C17" s="8"/>
      <c r="D17" s="8"/>
      <c r="E17" s="8"/>
      <c r="F17" s="8"/>
      <c r="G17" s="8"/>
      <c r="H17" s="8"/>
      <c r="I17" s="8"/>
    </row>
    <row r="18" spans="2:9" ht="18" customHeight="1" x14ac:dyDescent="0.2">
      <c r="B18" s="8"/>
      <c r="C18" s="8"/>
      <c r="D18" s="8"/>
      <c r="E18" s="8"/>
      <c r="F18" s="8"/>
      <c r="G18" s="8"/>
      <c r="H18" s="8"/>
      <c r="I18" s="8"/>
    </row>
    <row r="21" spans="2:9" ht="21.75" customHeight="1" x14ac:dyDescent="0.2">
      <c r="B21" s="7" t="s">
        <v>7</v>
      </c>
      <c r="C21" s="7"/>
      <c r="D21" s="7"/>
      <c r="E21" s="7"/>
      <c r="F21" s="7"/>
      <c r="G21" s="7"/>
      <c r="H21" s="7"/>
      <c r="I21" s="7"/>
    </row>
    <row r="22" spans="2:9" ht="18" customHeight="1" x14ac:dyDescent="0.2">
      <c r="B22" s="6" t="s">
        <v>8</v>
      </c>
      <c r="C22" s="6"/>
      <c r="D22" s="6" t="s">
        <v>9</v>
      </c>
      <c r="E22" s="6"/>
      <c r="F22" s="6"/>
      <c r="G22" s="6" t="s">
        <v>10</v>
      </c>
      <c r="H22" s="6"/>
      <c r="I22" s="6"/>
    </row>
    <row r="23" spans="2:9" ht="37.5" customHeight="1" x14ac:dyDescent="0.2">
      <c r="B23" s="5" t="s">
        <v>11</v>
      </c>
      <c r="C23" s="5"/>
      <c r="D23" s="5" t="s">
        <v>12</v>
      </c>
      <c r="E23" s="5"/>
      <c r="F23" s="5"/>
      <c r="G23" s="5" t="s">
        <v>13</v>
      </c>
      <c r="H23" s="5"/>
      <c r="I23" s="5"/>
    </row>
    <row r="24" spans="2:9" ht="37.5" customHeight="1" x14ac:dyDescent="0.2">
      <c r="B24" s="5" t="s">
        <v>14</v>
      </c>
      <c r="C24" s="5"/>
      <c r="D24" s="5" t="s">
        <v>15</v>
      </c>
      <c r="E24" s="5"/>
      <c r="F24" s="5"/>
      <c r="G24" s="5" t="s">
        <v>16</v>
      </c>
      <c r="H24" s="5"/>
      <c r="I24" s="5"/>
    </row>
    <row r="25" spans="2:9" ht="37.5" customHeight="1" x14ac:dyDescent="0.2">
      <c r="B25" s="5" t="s">
        <v>17</v>
      </c>
      <c r="C25" s="5"/>
      <c r="D25" s="5" t="s">
        <v>18</v>
      </c>
      <c r="E25" s="5"/>
      <c r="F25" s="5"/>
      <c r="G25" s="5" t="s">
        <v>19</v>
      </c>
      <c r="H25" s="5"/>
      <c r="I25" s="5"/>
    </row>
    <row r="26" spans="2:9" ht="37.5" customHeight="1" x14ac:dyDescent="0.2">
      <c r="B26" s="5" t="s">
        <v>20</v>
      </c>
      <c r="C26" s="5"/>
      <c r="D26" s="5" t="s">
        <v>21</v>
      </c>
      <c r="E26" s="5"/>
      <c r="F26" s="5"/>
      <c r="G26" s="5" t="s">
        <v>22</v>
      </c>
      <c r="H26" s="5"/>
      <c r="I26" s="5"/>
    </row>
    <row r="28" spans="2:9" ht="21.75" customHeight="1" x14ac:dyDescent="0.2">
      <c r="B28" s="7" t="s">
        <v>23</v>
      </c>
      <c r="C28" s="7"/>
      <c r="D28" s="7"/>
      <c r="E28" s="7"/>
      <c r="F28" s="7"/>
      <c r="G28" s="7"/>
      <c r="H28" s="7"/>
      <c r="I28" s="7"/>
    </row>
    <row r="29" spans="2:9" ht="19.5" customHeight="1" x14ac:dyDescent="0.2">
      <c r="B29" s="4" t="s">
        <v>24</v>
      </c>
      <c r="C29" s="4"/>
      <c r="D29" s="3" t="s">
        <v>25</v>
      </c>
      <c r="E29" s="3"/>
      <c r="F29" s="3"/>
      <c r="G29" s="3"/>
      <c r="H29" s="3"/>
      <c r="I29" s="3"/>
    </row>
    <row r="30" spans="2:9" ht="19.5" customHeight="1" x14ac:dyDescent="0.2">
      <c r="B30" s="2" t="s">
        <v>26</v>
      </c>
      <c r="C30" s="2"/>
      <c r="D30" s="3" t="s">
        <v>27</v>
      </c>
      <c r="E30" s="3"/>
      <c r="F30" s="3"/>
      <c r="G30" s="3"/>
      <c r="H30" s="3"/>
      <c r="I30" s="3"/>
    </row>
    <row r="31" spans="2:9" ht="19.5" customHeight="1" x14ac:dyDescent="0.2">
      <c r="B31" s="1" t="s">
        <v>28</v>
      </c>
      <c r="C31" s="1"/>
      <c r="D31" s="3" t="s">
        <v>29</v>
      </c>
      <c r="E31" s="3"/>
      <c r="F31" s="3"/>
      <c r="G31" s="3"/>
      <c r="H31" s="3"/>
      <c r="I31" s="3"/>
    </row>
    <row r="32" spans="2:9" ht="19.5" customHeight="1" x14ac:dyDescent="0.2">
      <c r="B32" s="42" t="s">
        <v>30</v>
      </c>
      <c r="C32" s="42"/>
      <c r="D32" s="3" t="s">
        <v>31</v>
      </c>
      <c r="E32" s="3"/>
      <c r="F32" s="3"/>
      <c r="G32" s="3"/>
      <c r="H32" s="3"/>
      <c r="I32" s="3"/>
    </row>
    <row r="34" spans="2:9" ht="21.75" customHeight="1" x14ac:dyDescent="0.2">
      <c r="B34" s="7" t="s">
        <v>32</v>
      </c>
      <c r="C34" s="7"/>
      <c r="D34" s="7"/>
      <c r="E34" s="7"/>
      <c r="F34" s="7"/>
      <c r="G34" s="7"/>
      <c r="H34" s="7"/>
      <c r="I34" s="7"/>
    </row>
    <row r="35" spans="2:9" ht="31.5" customHeight="1" x14ac:dyDescent="0.2">
      <c r="B35" s="5" t="s">
        <v>33</v>
      </c>
      <c r="C35" s="5"/>
      <c r="D35" s="5"/>
      <c r="E35" s="5"/>
      <c r="F35" s="5"/>
      <c r="G35" s="5"/>
      <c r="H35" s="5"/>
      <c r="I35" s="5"/>
    </row>
    <row r="36" spans="2:9" ht="31.5" customHeight="1" x14ac:dyDescent="0.2">
      <c r="B36" s="5" t="s">
        <v>34</v>
      </c>
      <c r="C36" s="5"/>
      <c r="D36" s="5"/>
      <c r="E36" s="5"/>
      <c r="F36" s="5"/>
      <c r="G36" s="5"/>
      <c r="H36" s="5"/>
      <c r="I36" s="5"/>
    </row>
    <row r="37" spans="2:9" ht="31.5" customHeight="1" x14ac:dyDescent="0.2">
      <c r="B37" s="5" t="s">
        <v>35</v>
      </c>
      <c r="C37" s="5"/>
      <c r="D37" s="5"/>
      <c r="E37" s="5"/>
      <c r="F37" s="5"/>
      <c r="G37" s="5"/>
      <c r="H37" s="5"/>
      <c r="I37" s="5"/>
    </row>
    <row r="38" spans="2:9" ht="31.5" customHeight="1" x14ac:dyDescent="0.2">
      <c r="B38" s="5" t="s">
        <v>36</v>
      </c>
      <c r="C38" s="5"/>
      <c r="D38" s="5"/>
      <c r="E38" s="5"/>
      <c r="F38" s="5"/>
      <c r="G38" s="5"/>
      <c r="H38" s="5"/>
      <c r="I38" s="5"/>
    </row>
    <row r="39" spans="2:9" ht="31.5" customHeight="1" x14ac:dyDescent="0.2">
      <c r="B39" s="5" t="s">
        <v>37</v>
      </c>
      <c r="C39" s="5"/>
      <c r="D39" s="5"/>
      <c r="E39" s="5"/>
      <c r="F39" s="5"/>
      <c r="G39" s="5"/>
      <c r="H39" s="5"/>
      <c r="I39" s="5"/>
    </row>
    <row r="40" spans="2:9" ht="31.5" customHeight="1" x14ac:dyDescent="0.2">
      <c r="B40" s="5" t="s">
        <v>38</v>
      </c>
      <c r="C40" s="5"/>
      <c r="D40" s="5"/>
      <c r="E40" s="5"/>
      <c r="F40" s="5"/>
      <c r="G40" s="5"/>
      <c r="H40" s="5"/>
      <c r="I40" s="5"/>
    </row>
    <row r="41" spans="2:9" ht="31.5" customHeight="1" x14ac:dyDescent="0.2">
      <c r="B41" s="5" t="s">
        <v>39</v>
      </c>
      <c r="C41" s="5"/>
      <c r="D41" s="5"/>
      <c r="E41" s="5"/>
      <c r="F41" s="5"/>
      <c r="G41" s="5"/>
      <c r="H41" s="5"/>
      <c r="I41" s="5"/>
    </row>
    <row r="43" spans="2:9" ht="21.75" customHeight="1" x14ac:dyDescent="0.2">
      <c r="B43" s="7" t="s">
        <v>40</v>
      </c>
      <c r="C43" s="7"/>
      <c r="D43" s="7"/>
      <c r="E43" s="7"/>
      <c r="F43" s="7"/>
      <c r="G43" s="7"/>
      <c r="H43" s="7"/>
      <c r="I43" s="7"/>
    </row>
    <row r="44" spans="2:9" ht="19.5" customHeight="1" x14ac:dyDescent="0.2">
      <c r="B44" s="43" t="s">
        <v>41</v>
      </c>
      <c r="C44" s="43"/>
      <c r="D44" s="43"/>
      <c r="E44" s="44"/>
      <c r="F44" s="44"/>
      <c r="G44" s="44"/>
      <c r="H44" s="44"/>
      <c r="I44" s="44"/>
    </row>
    <row r="45" spans="2:9" ht="19.5" customHeight="1" x14ac:dyDescent="0.2">
      <c r="B45" s="43" t="s">
        <v>42</v>
      </c>
      <c r="C45" s="43"/>
      <c r="D45" s="43"/>
      <c r="E45" s="44"/>
      <c r="F45" s="44"/>
      <c r="G45" s="44"/>
      <c r="H45" s="44"/>
      <c r="I45" s="44"/>
    </row>
    <row r="46" spans="2:9" ht="19.5" customHeight="1" x14ac:dyDescent="0.2">
      <c r="B46" s="43" t="s">
        <v>43</v>
      </c>
      <c r="C46" s="43"/>
      <c r="D46" s="43"/>
      <c r="E46" s="44"/>
      <c r="F46" s="44"/>
      <c r="G46" s="44"/>
      <c r="H46" s="44"/>
      <c r="I46" s="44"/>
    </row>
    <row r="47" spans="2:9" ht="19.5" customHeight="1" x14ac:dyDescent="0.2">
      <c r="B47" s="43" t="s">
        <v>44</v>
      </c>
      <c r="C47" s="43"/>
      <c r="D47" s="43"/>
      <c r="E47" s="44"/>
      <c r="F47" s="44"/>
      <c r="G47" s="44"/>
      <c r="H47" s="44"/>
      <c r="I47" s="44"/>
    </row>
    <row r="48" spans="2:9" ht="19.5" customHeight="1" x14ac:dyDescent="0.2">
      <c r="B48" s="43" t="s">
        <v>45</v>
      </c>
      <c r="C48" s="43"/>
      <c r="D48" s="43"/>
      <c r="E48" s="44"/>
      <c r="F48" s="44"/>
      <c r="G48" s="44"/>
      <c r="H48" s="44"/>
      <c r="I48" s="44"/>
    </row>
    <row r="49" spans="1:10" ht="19.5" customHeight="1" x14ac:dyDescent="0.2">
      <c r="B49" s="43" t="s">
        <v>46</v>
      </c>
      <c r="C49" s="43"/>
      <c r="D49" s="43"/>
      <c r="E49" s="44"/>
      <c r="F49" s="44"/>
      <c r="G49" s="44"/>
      <c r="H49" s="44"/>
      <c r="I49" s="44"/>
    </row>
    <row r="50" spans="1:10" ht="19.5" customHeight="1" x14ac:dyDescent="0.2">
      <c r="B50" s="43" t="s">
        <v>47</v>
      </c>
      <c r="C50" s="43"/>
      <c r="D50" s="43"/>
      <c r="E50" s="44"/>
      <c r="F50" s="44"/>
      <c r="G50" s="44"/>
      <c r="H50" s="44"/>
      <c r="I50" s="44"/>
    </row>
    <row r="51" spans="1:10" ht="19.5" customHeight="1" x14ac:dyDescent="0.2">
      <c r="B51" s="43" t="s">
        <v>48</v>
      </c>
      <c r="C51" s="43"/>
      <c r="D51" s="43"/>
      <c r="E51" s="44"/>
      <c r="F51" s="44"/>
      <c r="G51" s="44"/>
      <c r="H51" s="44"/>
      <c r="I51" s="44"/>
    </row>
    <row r="52" spans="1:10" ht="19.5" customHeight="1" x14ac:dyDescent="0.2">
      <c r="B52" s="43" t="s">
        <v>49</v>
      </c>
      <c r="C52" s="43"/>
      <c r="D52" s="43"/>
      <c r="E52" s="44"/>
      <c r="F52" s="44"/>
      <c r="G52" s="44"/>
      <c r="H52" s="44"/>
      <c r="I52" s="44"/>
    </row>
    <row r="53" spans="1:10" ht="19.5" customHeight="1" x14ac:dyDescent="0.2">
      <c r="B53" s="43" t="s">
        <v>50</v>
      </c>
      <c r="C53" s="43"/>
      <c r="D53" s="43"/>
      <c r="E53" s="44"/>
      <c r="F53" s="44"/>
      <c r="G53" s="44"/>
      <c r="H53" s="44"/>
      <c r="I53" s="44"/>
    </row>
    <row r="54" spans="1:10" ht="19.5" customHeight="1" x14ac:dyDescent="0.2">
      <c r="B54" s="43" t="s">
        <v>51</v>
      </c>
      <c r="C54" s="43"/>
      <c r="D54" s="43"/>
      <c r="E54" s="44" t="s">
        <v>52</v>
      </c>
      <c r="F54" s="44"/>
      <c r="G54" s="44"/>
      <c r="H54" s="44"/>
      <c r="I54" s="44"/>
    </row>
    <row r="56" spans="1:10" ht="21.75" customHeight="1" x14ac:dyDescent="0.2">
      <c r="B56" s="7" t="s">
        <v>53</v>
      </c>
      <c r="C56" s="7"/>
      <c r="D56" s="7"/>
      <c r="E56" s="7"/>
      <c r="F56" s="7"/>
      <c r="G56" s="7"/>
      <c r="H56" s="7"/>
      <c r="I56" s="7"/>
    </row>
    <row r="57" spans="1:10" ht="21.75" customHeight="1" x14ac:dyDescent="0.2">
      <c r="B57" s="45"/>
      <c r="C57" s="45"/>
      <c r="D57" s="45"/>
      <c r="E57" s="45"/>
      <c r="F57" s="45"/>
      <c r="G57" s="45"/>
      <c r="H57" s="45"/>
      <c r="I57" s="45"/>
    </row>
    <row r="58" spans="1:10" ht="21.75" customHeight="1" x14ac:dyDescent="0.2">
      <c r="B58" s="45"/>
      <c r="C58" s="45"/>
      <c r="D58" s="45"/>
      <c r="E58" s="45"/>
      <c r="F58" s="45"/>
      <c r="G58" s="45"/>
      <c r="H58" s="45"/>
      <c r="I58" s="45"/>
    </row>
    <row r="59" spans="1:10" ht="21.75" customHeight="1" x14ac:dyDescent="0.2">
      <c r="B59" s="45"/>
      <c r="C59" s="45"/>
      <c r="D59" s="45"/>
      <c r="E59" s="45"/>
      <c r="F59" s="45"/>
      <c r="G59" s="45"/>
      <c r="H59" s="45"/>
      <c r="I59" s="45"/>
    </row>
    <row r="60" spans="1:10" ht="21.75" customHeight="1" x14ac:dyDescent="0.2">
      <c r="B60" s="45"/>
      <c r="C60" s="45"/>
      <c r="D60" s="45"/>
      <c r="E60" s="45"/>
      <c r="F60" s="45"/>
      <c r="G60" s="45"/>
      <c r="H60" s="45"/>
      <c r="I60" s="45"/>
    </row>
    <row r="61" spans="1:10" ht="21.75" customHeight="1" x14ac:dyDescent="0.2">
      <c r="B61" s="45"/>
      <c r="C61" s="45"/>
      <c r="D61" s="45"/>
      <c r="E61" s="45"/>
      <c r="F61" s="45"/>
      <c r="G61" s="45"/>
      <c r="H61" s="45"/>
      <c r="I61" s="45"/>
    </row>
    <row r="62" spans="1:10" ht="21.75" customHeight="1" x14ac:dyDescent="0.2">
      <c r="B62" s="45"/>
      <c r="C62" s="45"/>
      <c r="D62" s="45"/>
      <c r="E62" s="45"/>
      <c r="F62" s="45"/>
      <c r="G62" s="45"/>
      <c r="H62" s="45"/>
      <c r="I62" s="45"/>
    </row>
    <row r="64" spans="1:10" ht="27.75" customHeight="1" x14ac:dyDescent="0.2">
      <c r="A64" s="46" t="s">
        <v>54</v>
      </c>
      <c r="B64" s="46"/>
      <c r="C64" s="46"/>
      <c r="D64" s="46"/>
      <c r="E64" s="46"/>
      <c r="F64" s="46"/>
      <c r="G64" s="46"/>
      <c r="H64" s="46"/>
      <c r="I64" s="46"/>
      <c r="J64" s="46"/>
    </row>
  </sheetData>
  <mergeCells count="66">
    <mergeCell ref="B54:D54"/>
    <mergeCell ref="E54:I54"/>
    <mergeCell ref="B56:I56"/>
    <mergeCell ref="B57:I62"/>
    <mergeCell ref="A64:J64"/>
    <mergeCell ref="B51:D51"/>
    <mergeCell ref="E51:I51"/>
    <mergeCell ref="B52:D52"/>
    <mergeCell ref="E52:I52"/>
    <mergeCell ref="B53:D53"/>
    <mergeCell ref="E53:I53"/>
    <mergeCell ref="B48:D48"/>
    <mergeCell ref="E48:I48"/>
    <mergeCell ref="B49:D49"/>
    <mergeCell ref="E49:I49"/>
    <mergeCell ref="B50:D50"/>
    <mergeCell ref="E50:I50"/>
    <mergeCell ref="B45:D45"/>
    <mergeCell ref="E45:I45"/>
    <mergeCell ref="B46:D46"/>
    <mergeCell ref="E46:I46"/>
    <mergeCell ref="B47:D47"/>
    <mergeCell ref="E47:I47"/>
    <mergeCell ref="B40:I40"/>
    <mergeCell ref="B41:I41"/>
    <mergeCell ref="B43:I43"/>
    <mergeCell ref="B44:D44"/>
    <mergeCell ref="E44:I44"/>
    <mergeCell ref="B35:I35"/>
    <mergeCell ref="B36:I36"/>
    <mergeCell ref="B37:I37"/>
    <mergeCell ref="B38:I38"/>
    <mergeCell ref="B39:I39"/>
    <mergeCell ref="B31:C31"/>
    <mergeCell ref="D31:I31"/>
    <mergeCell ref="B32:C32"/>
    <mergeCell ref="D32:I32"/>
    <mergeCell ref="B34:I34"/>
    <mergeCell ref="B28:I28"/>
    <mergeCell ref="B29:C29"/>
    <mergeCell ref="D29:I29"/>
    <mergeCell ref="B30:C30"/>
    <mergeCell ref="D30:I30"/>
    <mergeCell ref="B25:C25"/>
    <mergeCell ref="D25:F25"/>
    <mergeCell ref="G25:I25"/>
    <mergeCell ref="B26:C26"/>
    <mergeCell ref="D26:F26"/>
    <mergeCell ref="G26:I26"/>
    <mergeCell ref="B23:C23"/>
    <mergeCell ref="D23:F23"/>
    <mergeCell ref="G23:I23"/>
    <mergeCell ref="B24:C24"/>
    <mergeCell ref="D24:F24"/>
    <mergeCell ref="G24:I24"/>
    <mergeCell ref="B12:I12"/>
    <mergeCell ref="B13:I18"/>
    <mergeCell ref="B21:I21"/>
    <mergeCell ref="B22:C22"/>
    <mergeCell ref="D22:F22"/>
    <mergeCell ref="G22:I22"/>
    <mergeCell ref="A1:J1"/>
    <mergeCell ref="A2:J2"/>
    <mergeCell ref="A3:J3"/>
    <mergeCell ref="B6:I6"/>
    <mergeCell ref="B7:I10"/>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2"/>
  <sheetViews>
    <sheetView showGridLines="0" tabSelected="1" zoomScaleNormal="100" workbookViewId="0">
      <selection sqref="A1:J1"/>
    </sheetView>
  </sheetViews>
  <sheetFormatPr baseColWidth="10" defaultColWidth="8.6640625" defaultRowHeight="15" x14ac:dyDescent="0.2"/>
  <cols>
    <col min="1" max="1" width="2" customWidth="1"/>
    <col min="2" max="2" width="38" customWidth="1"/>
    <col min="3" max="8" width="14" customWidth="1"/>
    <col min="9" max="9" width="28" customWidth="1"/>
    <col min="10" max="10" width="2" customWidth="1"/>
  </cols>
  <sheetData>
    <row r="1" spans="1:10" ht="30" customHeight="1" x14ac:dyDescent="0.2">
      <c r="A1" s="66" t="s">
        <v>0</v>
      </c>
      <c r="B1" s="66"/>
      <c r="C1" s="66"/>
      <c r="D1" s="66"/>
      <c r="E1" s="66"/>
      <c r="F1" s="66"/>
      <c r="G1" s="66"/>
      <c r="H1" s="66"/>
      <c r="I1" s="66"/>
      <c r="J1" s="66"/>
    </row>
    <row r="2" spans="1:10" ht="37.5" customHeight="1" x14ac:dyDescent="0.2">
      <c r="A2" s="13" t="s">
        <v>55</v>
      </c>
      <c r="B2" s="13"/>
      <c r="C2" s="13"/>
      <c r="D2" s="13"/>
      <c r="E2" s="13"/>
      <c r="F2" s="13"/>
      <c r="G2" s="13"/>
      <c r="H2" s="13"/>
      <c r="I2" s="13"/>
      <c r="J2" s="13"/>
    </row>
    <row r="3" spans="1:10" ht="21.75" customHeight="1" x14ac:dyDescent="0.2">
      <c r="A3" s="12" t="s">
        <v>56</v>
      </c>
      <c r="B3" s="12"/>
      <c r="C3" s="12"/>
      <c r="D3" s="12"/>
      <c r="E3" s="12"/>
      <c r="F3" s="12"/>
      <c r="G3" s="12"/>
      <c r="H3" s="12"/>
      <c r="I3" s="12"/>
      <c r="J3" s="12"/>
    </row>
    <row r="5" spans="1:10" ht="25.5" customHeight="1" x14ac:dyDescent="0.2">
      <c r="B5" s="47" t="s">
        <v>57</v>
      </c>
      <c r="C5" s="47"/>
      <c r="D5" s="47"/>
      <c r="E5" s="47"/>
      <c r="F5" s="47"/>
      <c r="G5" s="47"/>
      <c r="H5" s="47"/>
      <c r="I5" s="47"/>
    </row>
    <row r="7" spans="1:10" ht="21.75" customHeight="1" x14ac:dyDescent="0.2">
      <c r="A7" s="48" t="s">
        <v>58</v>
      </c>
      <c r="B7" s="48"/>
      <c r="C7" s="48"/>
      <c r="D7" s="48"/>
      <c r="E7" s="48"/>
      <c r="F7" s="48"/>
      <c r="G7" s="48"/>
      <c r="H7" s="48"/>
      <c r="I7" s="48"/>
      <c r="J7" s="48"/>
    </row>
    <row r="8" spans="1:10" ht="21.75" customHeight="1" x14ac:dyDescent="0.2">
      <c r="A8" s="49" t="s">
        <v>59</v>
      </c>
      <c r="B8" s="49"/>
      <c r="C8" s="49"/>
      <c r="D8" s="49"/>
      <c r="E8" s="49"/>
      <c r="F8" s="49"/>
      <c r="G8" s="49"/>
      <c r="H8" s="49"/>
      <c r="I8" s="49"/>
      <c r="J8" s="49"/>
    </row>
    <row r="9" spans="1:10" ht="21.75" customHeight="1" x14ac:dyDescent="0.2">
      <c r="B9" s="15" t="s">
        <v>60</v>
      </c>
      <c r="C9" s="15" t="s">
        <v>61</v>
      </c>
      <c r="D9" s="15" t="s">
        <v>62</v>
      </c>
      <c r="E9" s="15" t="s">
        <v>63</v>
      </c>
      <c r="F9" s="50" t="s">
        <v>64</v>
      </c>
      <c r="G9" s="50"/>
      <c r="H9" s="50"/>
      <c r="I9" s="50"/>
    </row>
    <row r="10" spans="1:10" x14ac:dyDescent="0.2">
      <c r="B10" s="16"/>
      <c r="C10" s="17"/>
      <c r="D10" s="18">
        <v>0.88</v>
      </c>
      <c r="E10" s="19">
        <f>IF(AND(ISNUMBER(C10),ISNUMBER(D10)),MIN(C10,5000)*D10,0)</f>
        <v>0</v>
      </c>
      <c r="F10" s="44"/>
      <c r="G10" s="44"/>
      <c r="H10" s="44"/>
      <c r="I10" s="44"/>
    </row>
    <row r="11" spans="1:10" x14ac:dyDescent="0.2">
      <c r="B11" s="16"/>
      <c r="C11" s="17"/>
      <c r="D11" s="18">
        <v>0.88</v>
      </c>
      <c r="E11" s="19">
        <f>IF(AND(ISNUMBER(C11),ISNUMBER(D11)),MIN(C11,5000)*D11,0)</f>
        <v>0</v>
      </c>
      <c r="F11" s="44"/>
      <c r="G11" s="44"/>
      <c r="H11" s="44"/>
      <c r="I11" s="44"/>
    </row>
    <row r="12" spans="1:10" ht="21.75" customHeight="1" x14ac:dyDescent="0.2">
      <c r="A12" s="49" t="s">
        <v>65</v>
      </c>
      <c r="B12" s="49"/>
      <c r="C12" s="49"/>
      <c r="D12" s="49"/>
      <c r="E12" s="49"/>
      <c r="F12" s="49"/>
      <c r="G12" s="49"/>
      <c r="H12" s="49"/>
      <c r="I12" s="49"/>
      <c r="J12" s="49"/>
    </row>
    <row r="13" spans="1:10" ht="15" customHeight="1" x14ac:dyDescent="0.2">
      <c r="B13" s="43" t="s">
        <v>60</v>
      </c>
      <c r="C13" s="43"/>
      <c r="D13" s="43"/>
      <c r="E13" s="44"/>
      <c r="F13" s="44"/>
    </row>
    <row r="14" spans="1:10" ht="15" customHeight="1" x14ac:dyDescent="0.2">
      <c r="B14" s="43" t="s">
        <v>66</v>
      </c>
      <c r="C14" s="43"/>
      <c r="D14" s="43"/>
      <c r="E14" s="51"/>
      <c r="F14" s="51"/>
    </row>
    <row r="15" spans="1:10" ht="15" customHeight="1" x14ac:dyDescent="0.2">
      <c r="B15" s="43" t="s">
        <v>67</v>
      </c>
      <c r="C15" s="43"/>
      <c r="D15" s="43"/>
      <c r="E15" s="51"/>
      <c r="F15" s="51"/>
    </row>
    <row r="16" spans="1:10" ht="15" customHeight="1" x14ac:dyDescent="0.2">
      <c r="B16" s="43" t="s">
        <v>68</v>
      </c>
      <c r="C16" s="43"/>
      <c r="D16" s="43"/>
      <c r="E16" s="52"/>
      <c r="F16" s="52"/>
    </row>
    <row r="17" spans="2:9" ht="15" customHeight="1" x14ac:dyDescent="0.2">
      <c r="B17" s="43" t="s">
        <v>69</v>
      </c>
      <c r="C17" s="43"/>
      <c r="D17" s="43"/>
      <c r="E17" s="52"/>
      <c r="F17" s="52"/>
    </row>
    <row r="18" spans="2:9" ht="15" customHeight="1" x14ac:dyDescent="0.2">
      <c r="B18" s="43" t="s">
        <v>70</v>
      </c>
      <c r="C18" s="43"/>
      <c r="D18" s="43"/>
      <c r="E18" s="53">
        <f>IFERROR(E17/E16,0)</f>
        <v>0</v>
      </c>
      <c r="F18" s="53"/>
    </row>
    <row r="19" spans="2:9" ht="19.5" customHeight="1" x14ac:dyDescent="0.2">
      <c r="B19" s="54" t="s">
        <v>71</v>
      </c>
      <c r="C19" s="54"/>
      <c r="D19" s="54"/>
      <c r="E19" s="54"/>
      <c r="F19" s="54"/>
      <c r="G19" s="54"/>
      <c r="H19" s="54"/>
      <c r="I19" s="54"/>
    </row>
    <row r="20" spans="2:9" ht="15" customHeight="1" x14ac:dyDescent="0.2">
      <c r="B20" s="3" t="s">
        <v>72</v>
      </c>
      <c r="C20" s="3"/>
      <c r="D20" s="3"/>
      <c r="E20" s="55"/>
      <c r="F20" s="55"/>
      <c r="G20" s="44"/>
      <c r="H20" s="44"/>
      <c r="I20" s="44"/>
    </row>
    <row r="21" spans="2:9" ht="15" customHeight="1" x14ac:dyDescent="0.2">
      <c r="B21" s="3" t="s">
        <v>73</v>
      </c>
      <c r="C21" s="3"/>
      <c r="D21" s="3"/>
      <c r="E21" s="55"/>
      <c r="F21" s="55"/>
      <c r="G21" s="44"/>
      <c r="H21" s="44"/>
      <c r="I21" s="44"/>
    </row>
    <row r="22" spans="2:9" ht="15" customHeight="1" x14ac:dyDescent="0.2">
      <c r="B22" s="3" t="s">
        <v>74</v>
      </c>
      <c r="C22" s="3"/>
      <c r="D22" s="3"/>
      <c r="E22" s="55"/>
      <c r="F22" s="55"/>
      <c r="G22" s="44"/>
      <c r="H22" s="44"/>
      <c r="I22" s="44"/>
    </row>
    <row r="23" spans="2:9" ht="15" customHeight="1" x14ac:dyDescent="0.2">
      <c r="B23" s="3" t="s">
        <v>75</v>
      </c>
      <c r="C23" s="3"/>
      <c r="D23" s="3"/>
      <c r="E23" s="55"/>
      <c r="F23" s="55"/>
      <c r="G23" s="44"/>
      <c r="H23" s="44"/>
      <c r="I23" s="44"/>
    </row>
    <row r="24" spans="2:9" ht="15" customHeight="1" x14ac:dyDescent="0.2">
      <c r="B24" s="3" t="s">
        <v>76</v>
      </c>
      <c r="C24" s="3"/>
      <c r="D24" s="3"/>
      <c r="E24" s="55"/>
      <c r="F24" s="55"/>
      <c r="G24" s="44"/>
      <c r="H24" s="44"/>
      <c r="I24" s="44"/>
    </row>
    <row r="25" spans="2:9" ht="15" customHeight="1" x14ac:dyDescent="0.2">
      <c r="B25" s="3" t="s">
        <v>77</v>
      </c>
      <c r="C25" s="3"/>
      <c r="D25" s="3"/>
      <c r="E25" s="55"/>
      <c r="F25" s="55"/>
      <c r="G25" s="44"/>
      <c r="H25" s="44"/>
      <c r="I25" s="44"/>
    </row>
    <row r="26" spans="2:9" ht="15" customHeight="1" x14ac:dyDescent="0.2">
      <c r="B26" s="3" t="s">
        <v>78</v>
      </c>
      <c r="C26" s="3"/>
      <c r="D26" s="3"/>
      <c r="E26" s="55"/>
      <c r="F26" s="55"/>
      <c r="G26" s="44"/>
      <c r="H26" s="44"/>
      <c r="I26" s="44"/>
    </row>
    <row r="27" spans="2:9" ht="15" customHeight="1" x14ac:dyDescent="0.2">
      <c r="B27" s="3" t="s">
        <v>79</v>
      </c>
      <c r="C27" s="3"/>
      <c r="D27" s="3"/>
      <c r="E27" s="55"/>
      <c r="F27" s="55"/>
      <c r="G27" s="44"/>
      <c r="H27" s="44"/>
      <c r="I27" s="44"/>
    </row>
    <row r="28" spans="2:9" ht="15" customHeight="1" x14ac:dyDescent="0.2">
      <c r="B28" s="3" t="s">
        <v>80</v>
      </c>
      <c r="C28" s="3"/>
      <c r="D28" s="3"/>
      <c r="E28" s="55"/>
      <c r="F28" s="55"/>
      <c r="G28" s="44"/>
      <c r="H28" s="44"/>
      <c r="I28" s="44"/>
    </row>
    <row r="29" spans="2:9" ht="15" customHeight="1" x14ac:dyDescent="0.2">
      <c r="B29" s="56" t="s">
        <v>81</v>
      </c>
      <c r="C29" s="56"/>
      <c r="D29" s="56"/>
      <c r="E29" s="57">
        <f>SUM(E20:E28)</f>
        <v>0</v>
      </c>
      <c r="F29" s="57"/>
    </row>
    <row r="30" spans="2:9" ht="15" customHeight="1" x14ac:dyDescent="0.2">
      <c r="B30" s="56" t="s">
        <v>82</v>
      </c>
      <c r="C30" s="56"/>
      <c r="D30" s="56"/>
      <c r="E30" s="57">
        <f>E29*E18</f>
        <v>0</v>
      </c>
      <c r="F30" s="57"/>
    </row>
    <row r="31" spans="2:9" ht="15" customHeight="1" x14ac:dyDescent="0.2">
      <c r="B31" s="58" t="s">
        <v>83</v>
      </c>
      <c r="C31" s="58"/>
      <c r="D31" s="58"/>
      <c r="E31" s="59">
        <f>SUM(E10:E11)+E30</f>
        <v>0</v>
      </c>
      <c r="F31" s="59"/>
    </row>
    <row r="33" spans="1:10" ht="21.75" customHeight="1" x14ac:dyDescent="0.2">
      <c r="A33" s="48" t="s">
        <v>84</v>
      </c>
      <c r="B33" s="48"/>
      <c r="C33" s="48"/>
      <c r="D33" s="48"/>
      <c r="E33" s="48"/>
      <c r="F33" s="48"/>
      <c r="G33" s="48"/>
      <c r="H33" s="48"/>
      <c r="I33" s="48"/>
      <c r="J33" s="48"/>
    </row>
    <row r="34" spans="1:10" ht="19.5" customHeight="1" x14ac:dyDescent="0.2">
      <c r="B34" s="50" t="s">
        <v>85</v>
      </c>
      <c r="C34" s="50"/>
      <c r="D34" s="15" t="s">
        <v>86</v>
      </c>
      <c r="E34" s="15" t="s">
        <v>87</v>
      </c>
      <c r="F34" s="50" t="s">
        <v>88</v>
      </c>
      <c r="G34" s="50"/>
      <c r="H34" s="50"/>
      <c r="I34" s="50"/>
    </row>
    <row r="35" spans="1:10" x14ac:dyDescent="0.2">
      <c r="B35" s="44"/>
      <c r="C35" s="44"/>
      <c r="D35" s="20"/>
      <c r="E35" s="21"/>
      <c r="F35" s="44"/>
      <c r="G35" s="44"/>
      <c r="H35" s="44"/>
      <c r="I35" s="44"/>
    </row>
    <row r="36" spans="1:10" x14ac:dyDescent="0.2">
      <c r="B36" s="44"/>
      <c r="C36" s="44"/>
      <c r="D36" s="20"/>
      <c r="E36" s="21"/>
      <c r="F36" s="44"/>
      <c r="G36" s="44"/>
      <c r="H36" s="44"/>
      <c r="I36" s="44"/>
    </row>
    <row r="37" spans="1:10" x14ac:dyDescent="0.2">
      <c r="B37" s="44"/>
      <c r="C37" s="44"/>
      <c r="D37" s="20"/>
      <c r="E37" s="21"/>
      <c r="F37" s="44"/>
      <c r="G37" s="44"/>
      <c r="H37" s="44"/>
      <c r="I37" s="44"/>
    </row>
    <row r="38" spans="1:10" x14ac:dyDescent="0.2">
      <c r="B38" s="44"/>
      <c r="C38" s="44"/>
      <c r="D38" s="20"/>
      <c r="E38" s="21"/>
      <c r="F38" s="44"/>
      <c r="G38" s="44"/>
      <c r="H38" s="44"/>
      <c r="I38" s="44"/>
    </row>
    <row r="39" spans="1:10" x14ac:dyDescent="0.2">
      <c r="B39" s="44"/>
      <c r="C39" s="44"/>
      <c r="D39" s="20"/>
      <c r="E39" s="21"/>
      <c r="F39" s="44"/>
      <c r="G39" s="44"/>
      <c r="H39" s="44"/>
      <c r="I39" s="44"/>
    </row>
    <row r="40" spans="1:10" x14ac:dyDescent="0.2">
      <c r="B40" s="44"/>
      <c r="C40" s="44"/>
      <c r="D40" s="20"/>
      <c r="E40" s="21"/>
      <c r="F40" s="44"/>
      <c r="G40" s="44"/>
      <c r="H40" s="44"/>
      <c r="I40" s="44"/>
    </row>
    <row r="41" spans="1:10" ht="15" customHeight="1" x14ac:dyDescent="0.2">
      <c r="B41" s="58" t="s">
        <v>89</v>
      </c>
      <c r="C41" s="58"/>
      <c r="D41" s="58"/>
      <c r="E41" s="22">
        <f>SUM(E35:E40)</f>
        <v>0</v>
      </c>
    </row>
    <row r="43" spans="1:10" ht="21.75" customHeight="1" x14ac:dyDescent="0.2">
      <c r="A43" s="48" t="s">
        <v>90</v>
      </c>
      <c r="B43" s="48"/>
      <c r="C43" s="48"/>
      <c r="D43" s="48"/>
      <c r="E43" s="48"/>
      <c r="F43" s="48"/>
      <c r="G43" s="48"/>
      <c r="H43" s="48"/>
      <c r="I43" s="48"/>
      <c r="J43" s="48"/>
    </row>
    <row r="44" spans="1:10" ht="15" customHeight="1" x14ac:dyDescent="0.2">
      <c r="B44" s="3" t="s">
        <v>91</v>
      </c>
      <c r="C44" s="3"/>
      <c r="D44" s="3"/>
      <c r="E44" s="55"/>
      <c r="F44" s="55"/>
      <c r="G44" s="44"/>
      <c r="H44" s="44"/>
      <c r="I44" s="44"/>
    </row>
    <row r="45" spans="1:10" ht="15" customHeight="1" x14ac:dyDescent="0.2">
      <c r="B45" s="3" t="s">
        <v>92</v>
      </c>
      <c r="C45" s="3"/>
      <c r="D45" s="3"/>
      <c r="E45" s="55"/>
      <c r="F45" s="55"/>
      <c r="G45" s="44"/>
      <c r="H45" s="44"/>
      <c r="I45" s="44"/>
    </row>
    <row r="46" spans="1:10" ht="15" customHeight="1" x14ac:dyDescent="0.2">
      <c r="B46" s="3" t="s">
        <v>93</v>
      </c>
      <c r="C46" s="3"/>
      <c r="D46" s="3"/>
      <c r="E46" s="55"/>
      <c r="F46" s="55"/>
      <c r="G46" s="44"/>
      <c r="H46" s="44"/>
      <c r="I46" s="44"/>
    </row>
    <row r="47" spans="1:10" ht="15" customHeight="1" x14ac:dyDescent="0.2">
      <c r="B47" s="3" t="s">
        <v>94</v>
      </c>
      <c r="C47" s="3"/>
      <c r="D47" s="3"/>
      <c r="E47" s="55"/>
      <c r="F47" s="55"/>
      <c r="G47" s="44"/>
      <c r="H47" s="44"/>
      <c r="I47" s="44"/>
    </row>
    <row r="48" spans="1:10" ht="15" customHeight="1" x14ac:dyDescent="0.2">
      <c r="B48" s="3" t="s">
        <v>95</v>
      </c>
      <c r="C48" s="3"/>
      <c r="D48" s="3"/>
      <c r="E48" s="55"/>
      <c r="F48" s="55"/>
      <c r="G48" s="44"/>
      <c r="H48" s="44"/>
      <c r="I48" s="44"/>
    </row>
    <row r="49" spans="1:10" ht="15" customHeight="1" x14ac:dyDescent="0.2">
      <c r="B49" s="58" t="s">
        <v>96</v>
      </c>
      <c r="C49" s="58"/>
      <c r="D49" s="58"/>
      <c r="E49" s="59">
        <f>SUM(E44:E48)</f>
        <v>0</v>
      </c>
      <c r="F49" s="59"/>
    </row>
    <row r="51" spans="1:10" ht="21.75" customHeight="1" x14ac:dyDescent="0.2">
      <c r="A51" s="48" t="s">
        <v>97</v>
      </c>
      <c r="B51" s="48"/>
      <c r="C51" s="48"/>
      <c r="D51" s="48"/>
      <c r="E51" s="48"/>
      <c r="F51" s="48"/>
      <c r="G51" s="48"/>
      <c r="H51" s="48"/>
      <c r="I51" s="48"/>
      <c r="J51" s="48"/>
    </row>
    <row r="52" spans="1:10" ht="15" customHeight="1" x14ac:dyDescent="0.2">
      <c r="B52" s="3" t="s">
        <v>98</v>
      </c>
      <c r="C52" s="3"/>
      <c r="D52" s="3"/>
      <c r="E52" s="55"/>
      <c r="F52" s="55"/>
      <c r="G52" s="44"/>
      <c r="H52" s="44"/>
      <c r="I52" s="44"/>
    </row>
    <row r="53" spans="1:10" ht="15" customHeight="1" x14ac:dyDescent="0.2">
      <c r="B53" s="3" t="s">
        <v>99</v>
      </c>
      <c r="C53" s="3"/>
      <c r="D53" s="3"/>
      <c r="E53" s="55"/>
      <c r="F53" s="55"/>
      <c r="G53" s="44"/>
      <c r="H53" s="44"/>
      <c r="I53" s="44"/>
    </row>
    <row r="54" spans="1:10" ht="15" customHeight="1" x14ac:dyDescent="0.2">
      <c r="B54" s="3" t="s">
        <v>100</v>
      </c>
      <c r="C54" s="3"/>
      <c r="D54" s="3"/>
      <c r="E54" s="55"/>
      <c r="F54" s="55"/>
      <c r="G54" s="44"/>
      <c r="H54" s="44"/>
      <c r="I54" s="44"/>
    </row>
    <row r="55" spans="1:10" ht="15" customHeight="1" x14ac:dyDescent="0.2">
      <c r="B55" s="3" t="s">
        <v>101</v>
      </c>
      <c r="C55" s="3"/>
      <c r="D55" s="3"/>
      <c r="E55" s="55"/>
      <c r="F55" s="55"/>
      <c r="G55" s="44"/>
      <c r="H55" s="44"/>
      <c r="I55" s="44"/>
    </row>
    <row r="56" spans="1:10" ht="15" customHeight="1" x14ac:dyDescent="0.2">
      <c r="B56" s="3" t="s">
        <v>102</v>
      </c>
      <c r="C56" s="3"/>
      <c r="D56" s="3"/>
      <c r="E56" s="55"/>
      <c r="F56" s="55"/>
      <c r="G56" s="44"/>
      <c r="H56" s="44"/>
      <c r="I56" s="44"/>
    </row>
    <row r="57" spans="1:10" ht="15" customHeight="1" x14ac:dyDescent="0.2">
      <c r="B57" s="3" t="s">
        <v>103</v>
      </c>
      <c r="C57" s="3"/>
      <c r="D57" s="3"/>
      <c r="E57" s="55"/>
      <c r="F57" s="55"/>
      <c r="G57" s="44"/>
      <c r="H57" s="44"/>
      <c r="I57" s="44"/>
    </row>
    <row r="58" spans="1:10" ht="15" customHeight="1" x14ac:dyDescent="0.2">
      <c r="B58" s="3" t="s">
        <v>104</v>
      </c>
      <c r="C58" s="3"/>
      <c r="D58" s="3"/>
      <c r="E58" s="55"/>
      <c r="F58" s="55"/>
      <c r="G58" s="44"/>
      <c r="H58" s="44"/>
      <c r="I58" s="44"/>
    </row>
    <row r="59" spans="1:10" ht="15" customHeight="1" x14ac:dyDescent="0.2">
      <c r="B59" s="3" t="s">
        <v>80</v>
      </c>
      <c r="C59" s="3"/>
      <c r="D59" s="3"/>
      <c r="E59" s="55"/>
      <c r="F59" s="55"/>
      <c r="G59" s="44"/>
      <c r="H59" s="44"/>
      <c r="I59" s="44"/>
    </row>
    <row r="60" spans="1:10" ht="15" customHeight="1" x14ac:dyDescent="0.2">
      <c r="B60" s="58" t="s">
        <v>105</v>
      </c>
      <c r="C60" s="58"/>
      <c r="D60" s="58"/>
      <c r="E60" s="59">
        <f>SUM(E52:E59)</f>
        <v>0</v>
      </c>
      <c r="F60" s="59"/>
    </row>
    <row r="62" spans="1:10" ht="21.75" customHeight="1" x14ac:dyDescent="0.2">
      <c r="A62" s="48" t="s">
        <v>106</v>
      </c>
      <c r="B62" s="48"/>
      <c r="C62" s="48"/>
      <c r="D62" s="48"/>
      <c r="E62" s="48"/>
      <c r="F62" s="48"/>
      <c r="G62" s="48"/>
      <c r="H62" s="48"/>
      <c r="I62" s="48"/>
      <c r="J62" s="48"/>
    </row>
    <row r="63" spans="1:10" ht="21.75" customHeight="1" x14ac:dyDescent="0.2">
      <c r="A63" s="49" t="s">
        <v>107</v>
      </c>
      <c r="B63" s="49"/>
      <c r="C63" s="49"/>
      <c r="D63" s="49"/>
      <c r="E63" s="49"/>
      <c r="F63" s="49"/>
      <c r="G63" s="49"/>
      <c r="H63" s="49"/>
      <c r="I63" s="49"/>
      <c r="J63" s="49"/>
    </row>
    <row r="64" spans="1:10" ht="30" customHeight="1" x14ac:dyDescent="0.2">
      <c r="B64" s="60" t="s">
        <v>108</v>
      </c>
      <c r="C64" s="60"/>
      <c r="D64" s="60"/>
      <c r="E64" s="60"/>
      <c r="F64" s="60"/>
      <c r="G64" s="60"/>
      <c r="H64" s="60"/>
      <c r="I64" s="60"/>
    </row>
    <row r="65" spans="2:9" ht="15" customHeight="1" x14ac:dyDescent="0.2">
      <c r="B65" s="3" t="s">
        <v>109</v>
      </c>
      <c r="C65" s="3"/>
      <c r="D65" s="3"/>
      <c r="E65" s="52"/>
      <c r="F65" s="52"/>
      <c r="G65" s="61" t="s">
        <v>110</v>
      </c>
      <c r="H65" s="61"/>
      <c r="I65" s="61"/>
    </row>
    <row r="66" spans="2:9" ht="15" customHeight="1" x14ac:dyDescent="0.2">
      <c r="B66" s="3" t="s">
        <v>111</v>
      </c>
      <c r="C66" s="3"/>
      <c r="D66" s="3"/>
      <c r="E66" s="62">
        <v>0.7</v>
      </c>
      <c r="F66" s="62"/>
    </row>
    <row r="67" spans="2:9" ht="15" customHeight="1" x14ac:dyDescent="0.2">
      <c r="B67" s="56" t="s">
        <v>112</v>
      </c>
      <c r="C67" s="56"/>
      <c r="D67" s="56"/>
      <c r="E67" s="57">
        <f>IFERROR(E65*E66,0)</f>
        <v>0</v>
      </c>
      <c r="F67" s="57"/>
    </row>
    <row r="69" spans="2:9" ht="21.75" customHeight="1" x14ac:dyDescent="0.2">
      <c r="B69" s="60" t="s">
        <v>113</v>
      </c>
      <c r="C69" s="60"/>
      <c r="D69" s="60"/>
      <c r="E69" s="60"/>
      <c r="F69" s="60"/>
      <c r="G69" s="60"/>
      <c r="H69" s="60"/>
      <c r="I69" s="60"/>
    </row>
    <row r="70" spans="2:9" ht="19.5" customHeight="1" x14ac:dyDescent="0.2">
      <c r="B70" s="50" t="s">
        <v>114</v>
      </c>
      <c r="C70" s="50"/>
      <c r="D70" s="50"/>
      <c r="E70" s="15" t="s">
        <v>115</v>
      </c>
      <c r="F70" s="15" t="s">
        <v>116</v>
      </c>
      <c r="G70" s="50" t="s">
        <v>63</v>
      </c>
      <c r="H70" s="50"/>
      <c r="I70" s="15" t="s">
        <v>117</v>
      </c>
    </row>
    <row r="71" spans="2:9" ht="15" customHeight="1" x14ac:dyDescent="0.2">
      <c r="B71" s="3" t="s">
        <v>118</v>
      </c>
      <c r="C71" s="3"/>
      <c r="D71" s="3"/>
      <c r="E71" s="21"/>
      <c r="F71" s="23"/>
      <c r="G71" s="57">
        <f t="shared" ref="G71:G78" si="0">IFERROR(E71*F71,0)</f>
        <v>0</v>
      </c>
      <c r="H71" s="57"/>
      <c r="I71" s="16"/>
    </row>
    <row r="72" spans="2:9" ht="15" customHeight="1" x14ac:dyDescent="0.2">
      <c r="B72" s="3" t="s">
        <v>119</v>
      </c>
      <c r="C72" s="3"/>
      <c r="D72" s="3"/>
      <c r="E72" s="21"/>
      <c r="F72" s="23"/>
      <c r="G72" s="57">
        <f t="shared" si="0"/>
        <v>0</v>
      </c>
      <c r="H72" s="57"/>
      <c r="I72" s="16"/>
    </row>
    <row r="73" spans="2:9" ht="15" customHeight="1" x14ac:dyDescent="0.2">
      <c r="B73" s="3" t="s">
        <v>120</v>
      </c>
      <c r="C73" s="3"/>
      <c r="D73" s="3"/>
      <c r="E73" s="21"/>
      <c r="F73" s="23"/>
      <c r="G73" s="57">
        <f t="shared" si="0"/>
        <v>0</v>
      </c>
      <c r="H73" s="57"/>
      <c r="I73" s="16"/>
    </row>
    <row r="74" spans="2:9" ht="15" customHeight="1" x14ac:dyDescent="0.2">
      <c r="B74" s="3" t="s">
        <v>121</v>
      </c>
      <c r="C74" s="3"/>
      <c r="D74" s="3"/>
      <c r="E74" s="21"/>
      <c r="F74" s="23"/>
      <c r="G74" s="57">
        <f t="shared" si="0"/>
        <v>0</v>
      </c>
      <c r="H74" s="57"/>
      <c r="I74" s="16"/>
    </row>
    <row r="75" spans="2:9" ht="15" customHeight="1" x14ac:dyDescent="0.2">
      <c r="B75" s="3" t="s">
        <v>122</v>
      </c>
      <c r="C75" s="3"/>
      <c r="D75" s="3"/>
      <c r="E75" s="21"/>
      <c r="F75" s="23"/>
      <c r="G75" s="57">
        <f t="shared" si="0"/>
        <v>0</v>
      </c>
      <c r="H75" s="57"/>
      <c r="I75" s="16"/>
    </row>
    <row r="76" spans="2:9" ht="15" customHeight="1" x14ac:dyDescent="0.2">
      <c r="B76" s="3" t="s">
        <v>123</v>
      </c>
      <c r="C76" s="3"/>
      <c r="D76" s="3"/>
      <c r="E76" s="21"/>
      <c r="F76" s="23"/>
      <c r="G76" s="57">
        <f t="shared" si="0"/>
        <v>0</v>
      </c>
      <c r="H76" s="57"/>
      <c r="I76" s="16"/>
    </row>
    <row r="77" spans="2:9" ht="15" customHeight="1" x14ac:dyDescent="0.2">
      <c r="B77" s="3" t="s">
        <v>124</v>
      </c>
      <c r="C77" s="3"/>
      <c r="D77" s="3"/>
      <c r="E77" s="21"/>
      <c r="F77" s="23"/>
      <c r="G77" s="57">
        <f t="shared" si="0"/>
        <v>0</v>
      </c>
      <c r="H77" s="57"/>
      <c r="I77" s="16"/>
    </row>
    <row r="78" spans="2:9" ht="15" customHeight="1" x14ac:dyDescent="0.2">
      <c r="B78" s="3" t="s">
        <v>125</v>
      </c>
      <c r="C78" s="3"/>
      <c r="D78" s="3"/>
      <c r="E78" s="21"/>
      <c r="F78" s="23"/>
      <c r="G78" s="57">
        <f t="shared" si="0"/>
        <v>0</v>
      </c>
      <c r="H78" s="57"/>
      <c r="I78" s="16"/>
    </row>
    <row r="79" spans="2:9" ht="15" customHeight="1" x14ac:dyDescent="0.2">
      <c r="B79" s="56" t="s">
        <v>126</v>
      </c>
      <c r="C79" s="56"/>
      <c r="D79" s="56"/>
      <c r="E79" s="56"/>
      <c r="F79" s="56"/>
      <c r="G79" s="57">
        <f>SUM(G71:G78)</f>
        <v>0</v>
      </c>
      <c r="H79" s="57"/>
    </row>
    <row r="80" spans="2:9" ht="15" customHeight="1" x14ac:dyDescent="0.2">
      <c r="B80" s="56" t="s">
        <v>127</v>
      </c>
      <c r="C80" s="56"/>
      <c r="D80" s="56"/>
      <c r="E80" s="56"/>
      <c r="F80" s="56"/>
      <c r="G80" s="57">
        <f>MAX(E67,G79)</f>
        <v>0</v>
      </c>
      <c r="H80" s="57"/>
    </row>
    <row r="82" spans="1:10" ht="21.75" customHeight="1" x14ac:dyDescent="0.2">
      <c r="A82" s="49" t="s">
        <v>128</v>
      </c>
      <c r="B82" s="49"/>
      <c r="C82" s="49"/>
      <c r="D82" s="49"/>
      <c r="E82" s="49"/>
      <c r="F82" s="49"/>
      <c r="G82" s="49"/>
      <c r="H82" s="49"/>
      <c r="I82" s="49"/>
      <c r="J82" s="49"/>
    </row>
    <row r="83" spans="1:10" ht="15" customHeight="1" x14ac:dyDescent="0.2">
      <c r="B83" s="3" t="s">
        <v>129</v>
      </c>
      <c r="C83" s="3"/>
      <c r="D83" s="3"/>
      <c r="E83" s="55"/>
      <c r="F83" s="55"/>
      <c r="G83" s="44"/>
      <c r="H83" s="44"/>
      <c r="I83" s="44"/>
    </row>
    <row r="84" spans="1:10" ht="15" customHeight="1" x14ac:dyDescent="0.2">
      <c r="B84" s="3" t="s">
        <v>130</v>
      </c>
      <c r="C84" s="3"/>
      <c r="D84" s="3"/>
      <c r="E84" s="55"/>
      <c r="F84" s="55"/>
      <c r="G84" s="44"/>
      <c r="H84" s="44"/>
      <c r="I84" s="44"/>
    </row>
    <row r="85" spans="1:10" ht="15" customHeight="1" x14ac:dyDescent="0.2">
      <c r="B85" s="3" t="s">
        <v>131</v>
      </c>
      <c r="C85" s="3"/>
      <c r="D85" s="3"/>
      <c r="E85" s="55"/>
      <c r="F85" s="55"/>
      <c r="G85" s="44"/>
      <c r="H85" s="44"/>
      <c r="I85" s="44"/>
    </row>
    <row r="86" spans="1:10" ht="15" customHeight="1" x14ac:dyDescent="0.2">
      <c r="B86" s="3" t="s">
        <v>132</v>
      </c>
      <c r="C86" s="3"/>
      <c r="D86" s="3"/>
      <c r="E86" s="55"/>
      <c r="F86" s="55"/>
      <c r="G86" s="44"/>
      <c r="H86" s="44"/>
      <c r="I86" s="44"/>
    </row>
    <row r="87" spans="1:10" ht="15" customHeight="1" x14ac:dyDescent="0.2">
      <c r="B87" s="3" t="s">
        <v>133</v>
      </c>
      <c r="C87" s="3"/>
      <c r="D87" s="3"/>
      <c r="E87" s="55"/>
      <c r="F87" s="55"/>
      <c r="G87" s="44"/>
      <c r="H87" s="44"/>
      <c r="I87" s="44"/>
    </row>
    <row r="88" spans="1:10" ht="15" customHeight="1" x14ac:dyDescent="0.2">
      <c r="B88" s="3" t="s">
        <v>134</v>
      </c>
      <c r="C88" s="3"/>
      <c r="D88" s="3"/>
      <c r="E88" s="55"/>
      <c r="F88" s="55"/>
      <c r="G88" s="44"/>
      <c r="H88" s="44"/>
      <c r="I88" s="44"/>
    </row>
    <row r="89" spans="1:10" ht="15" customHeight="1" x14ac:dyDescent="0.2">
      <c r="B89" s="3" t="s">
        <v>135</v>
      </c>
      <c r="C89" s="3"/>
      <c r="D89" s="3"/>
      <c r="E89" s="55"/>
      <c r="F89" s="55"/>
      <c r="G89" s="44"/>
      <c r="H89" s="44"/>
      <c r="I89" s="44"/>
    </row>
    <row r="90" spans="1:10" ht="15" customHeight="1" x14ac:dyDescent="0.2">
      <c r="B90" s="3" t="s">
        <v>136</v>
      </c>
      <c r="C90" s="3"/>
      <c r="D90" s="3"/>
      <c r="E90" s="55"/>
      <c r="F90" s="55"/>
      <c r="G90" s="44"/>
      <c r="H90" s="44"/>
      <c r="I90" s="44"/>
    </row>
    <row r="91" spans="1:10" ht="15" customHeight="1" x14ac:dyDescent="0.2">
      <c r="B91" s="3" t="s">
        <v>137</v>
      </c>
      <c r="C91" s="3"/>
      <c r="D91" s="3"/>
      <c r="E91" s="55"/>
      <c r="F91" s="55"/>
      <c r="G91" s="44"/>
      <c r="H91" s="44"/>
      <c r="I91" s="44"/>
    </row>
    <row r="92" spans="1:10" ht="15" customHeight="1" x14ac:dyDescent="0.2">
      <c r="B92" s="3" t="s">
        <v>138</v>
      </c>
      <c r="C92" s="3"/>
      <c r="D92" s="3"/>
      <c r="E92" s="55"/>
      <c r="F92" s="55"/>
      <c r="G92" s="44"/>
      <c r="H92" s="44"/>
      <c r="I92" s="44"/>
    </row>
    <row r="93" spans="1:10" ht="15" customHeight="1" x14ac:dyDescent="0.2">
      <c r="B93" s="3" t="s">
        <v>139</v>
      </c>
      <c r="C93" s="3"/>
      <c r="D93" s="3"/>
      <c r="E93" s="55"/>
      <c r="F93" s="55"/>
      <c r="G93" s="44"/>
      <c r="H93" s="44"/>
      <c r="I93" s="44"/>
    </row>
    <row r="94" spans="1:10" ht="15" customHeight="1" x14ac:dyDescent="0.2">
      <c r="B94" s="3" t="s">
        <v>140</v>
      </c>
      <c r="C94" s="3"/>
      <c r="D94" s="3"/>
      <c r="E94" s="55"/>
      <c r="F94" s="55"/>
      <c r="G94" s="44"/>
      <c r="H94" s="44"/>
      <c r="I94" s="44"/>
    </row>
    <row r="95" spans="1:10" ht="15" customHeight="1" x14ac:dyDescent="0.2">
      <c r="B95" s="3" t="s">
        <v>141</v>
      </c>
      <c r="C95" s="3"/>
      <c r="D95" s="3"/>
      <c r="E95" s="55"/>
      <c r="F95" s="55"/>
      <c r="G95" s="44"/>
      <c r="H95" s="44"/>
      <c r="I95" s="44"/>
    </row>
    <row r="96" spans="1:10" ht="15" customHeight="1" x14ac:dyDescent="0.2">
      <c r="B96" s="3" t="s">
        <v>80</v>
      </c>
      <c r="C96" s="3"/>
      <c r="D96" s="3"/>
      <c r="E96" s="55"/>
      <c r="F96" s="55"/>
      <c r="G96" s="44"/>
      <c r="H96" s="44"/>
      <c r="I96" s="44"/>
    </row>
    <row r="97" spans="1:10" ht="15" customHeight="1" x14ac:dyDescent="0.2">
      <c r="B97" s="58" t="s">
        <v>142</v>
      </c>
      <c r="C97" s="58"/>
      <c r="D97" s="58"/>
      <c r="E97" s="59">
        <f>G80+SUM(E83:E96)</f>
        <v>0</v>
      </c>
      <c r="F97" s="59"/>
    </row>
    <row r="99" spans="1:10" ht="21.75" customHeight="1" x14ac:dyDescent="0.2">
      <c r="A99" s="48" t="s">
        <v>143</v>
      </c>
      <c r="B99" s="48"/>
      <c r="C99" s="48"/>
      <c r="D99" s="48"/>
      <c r="E99" s="48"/>
      <c r="F99" s="48"/>
      <c r="G99" s="48"/>
      <c r="H99" s="48"/>
      <c r="I99" s="48"/>
      <c r="J99" s="48"/>
    </row>
    <row r="100" spans="1:10" ht="25.5" customHeight="1" x14ac:dyDescent="0.2">
      <c r="B100" s="63" t="s">
        <v>144</v>
      </c>
      <c r="C100" s="63"/>
      <c r="D100" s="63"/>
      <c r="E100" s="64">
        <f>E31+E41+E49+E60+E97</f>
        <v>0</v>
      </c>
      <c r="F100" s="64"/>
    </row>
    <row r="102" spans="1:10" ht="27.75" customHeight="1" x14ac:dyDescent="0.2">
      <c r="A102" s="46" t="s">
        <v>54</v>
      </c>
      <c r="B102" s="46"/>
      <c r="C102" s="46"/>
      <c r="D102" s="46"/>
      <c r="E102" s="46"/>
      <c r="F102" s="46"/>
      <c r="G102" s="46"/>
      <c r="H102" s="46"/>
      <c r="I102" s="46"/>
      <c r="J102" s="46"/>
    </row>
  </sheetData>
  <mergeCells count="199">
    <mergeCell ref="B100:D100"/>
    <mergeCell ref="E100:F100"/>
    <mergeCell ref="A102:J102"/>
    <mergeCell ref="B95:D95"/>
    <mergeCell ref="E95:F95"/>
    <mergeCell ref="G95:I95"/>
    <mergeCell ref="B96:D96"/>
    <mergeCell ref="E96:F96"/>
    <mergeCell ref="G96:I96"/>
    <mergeCell ref="B97:D97"/>
    <mergeCell ref="E97:F97"/>
    <mergeCell ref="A99:J99"/>
    <mergeCell ref="B92:D92"/>
    <mergeCell ref="E92:F92"/>
    <mergeCell ref="G92:I92"/>
    <mergeCell ref="B93:D93"/>
    <mergeCell ref="E93:F93"/>
    <mergeCell ref="G93:I93"/>
    <mergeCell ref="B94:D94"/>
    <mergeCell ref="E94:F94"/>
    <mergeCell ref="G94:I94"/>
    <mergeCell ref="B89:D89"/>
    <mergeCell ref="E89:F89"/>
    <mergeCell ref="G89:I89"/>
    <mergeCell ref="B90:D90"/>
    <mergeCell ref="E90:F90"/>
    <mergeCell ref="G90:I90"/>
    <mergeCell ref="B91:D91"/>
    <mergeCell ref="E91:F91"/>
    <mergeCell ref="G91:I91"/>
    <mergeCell ref="B86:D86"/>
    <mergeCell ref="E86:F86"/>
    <mergeCell ref="G86:I86"/>
    <mergeCell ref="B87:D87"/>
    <mergeCell ref="E87:F87"/>
    <mergeCell ref="G87:I87"/>
    <mergeCell ref="B88:D88"/>
    <mergeCell ref="E88:F88"/>
    <mergeCell ref="G88:I88"/>
    <mergeCell ref="B83:D83"/>
    <mergeCell ref="E83:F83"/>
    <mergeCell ref="G83:I83"/>
    <mergeCell ref="B84:D84"/>
    <mergeCell ref="E84:F84"/>
    <mergeCell ref="G84:I84"/>
    <mergeCell ref="B85:D85"/>
    <mergeCell ref="E85:F85"/>
    <mergeCell ref="G85:I85"/>
    <mergeCell ref="B77:D77"/>
    <mergeCell ref="G77:H77"/>
    <mergeCell ref="B78:D78"/>
    <mergeCell ref="G78:H78"/>
    <mergeCell ref="B79:F79"/>
    <mergeCell ref="G79:H79"/>
    <mergeCell ref="B80:F80"/>
    <mergeCell ref="G80:H80"/>
    <mergeCell ref="A82:J82"/>
    <mergeCell ref="B72:D72"/>
    <mergeCell ref="G72:H72"/>
    <mergeCell ref="B73:D73"/>
    <mergeCell ref="G73:H73"/>
    <mergeCell ref="B74:D74"/>
    <mergeCell ref="G74:H74"/>
    <mergeCell ref="B75:D75"/>
    <mergeCell ref="G75:H75"/>
    <mergeCell ref="B76:D76"/>
    <mergeCell ref="G76:H76"/>
    <mergeCell ref="B66:D66"/>
    <mergeCell ref="E66:F66"/>
    <mergeCell ref="B67:D67"/>
    <mergeCell ref="E67:F67"/>
    <mergeCell ref="B69:I69"/>
    <mergeCell ref="B70:D70"/>
    <mergeCell ref="G70:H70"/>
    <mergeCell ref="B71:D71"/>
    <mergeCell ref="G71:H71"/>
    <mergeCell ref="B59:D59"/>
    <mergeCell ref="E59:F59"/>
    <mergeCell ref="G59:I59"/>
    <mergeCell ref="B60:D60"/>
    <mergeCell ref="E60:F60"/>
    <mergeCell ref="A62:J62"/>
    <mergeCell ref="A63:J63"/>
    <mergeCell ref="B64:I64"/>
    <mergeCell ref="B65:D65"/>
    <mergeCell ref="E65:F65"/>
    <mergeCell ref="G65:I65"/>
    <mergeCell ref="B56:D56"/>
    <mergeCell ref="E56:F56"/>
    <mergeCell ref="G56:I56"/>
    <mergeCell ref="B57:D57"/>
    <mergeCell ref="E57:F57"/>
    <mergeCell ref="G57:I57"/>
    <mergeCell ref="B58:D58"/>
    <mergeCell ref="E58:F58"/>
    <mergeCell ref="G58:I58"/>
    <mergeCell ref="B53:D53"/>
    <mergeCell ref="E53:F53"/>
    <mergeCell ref="G53:I53"/>
    <mergeCell ref="B54:D54"/>
    <mergeCell ref="E54:F54"/>
    <mergeCell ref="G54:I54"/>
    <mergeCell ref="B55:D55"/>
    <mergeCell ref="E55:F55"/>
    <mergeCell ref="G55:I55"/>
    <mergeCell ref="B48:D48"/>
    <mergeCell ref="E48:F48"/>
    <mergeCell ref="G48:I48"/>
    <mergeCell ref="B49:D49"/>
    <mergeCell ref="E49:F49"/>
    <mergeCell ref="A51:J51"/>
    <mergeCell ref="B52:D52"/>
    <mergeCell ref="E52:F52"/>
    <mergeCell ref="G52:I52"/>
    <mergeCell ref="B45:D45"/>
    <mergeCell ref="E45:F45"/>
    <mergeCell ref="G45:I45"/>
    <mergeCell ref="B46:D46"/>
    <mergeCell ref="E46:F46"/>
    <mergeCell ref="G46:I46"/>
    <mergeCell ref="B47:D47"/>
    <mergeCell ref="E47:F47"/>
    <mergeCell ref="G47:I47"/>
    <mergeCell ref="B38:C38"/>
    <mergeCell ref="F38:I38"/>
    <mergeCell ref="B39:C39"/>
    <mergeCell ref="F39:I39"/>
    <mergeCell ref="B40:C40"/>
    <mergeCell ref="F40:I40"/>
    <mergeCell ref="B41:D41"/>
    <mergeCell ref="A43:J43"/>
    <mergeCell ref="B44:D44"/>
    <mergeCell ref="E44:F44"/>
    <mergeCell ref="G44:I44"/>
    <mergeCell ref="A33:J33"/>
    <mergeCell ref="B34:C34"/>
    <mergeCell ref="F34:I34"/>
    <mergeCell ref="B35:C35"/>
    <mergeCell ref="F35:I35"/>
    <mergeCell ref="B36:C36"/>
    <mergeCell ref="F36:I36"/>
    <mergeCell ref="B37:C37"/>
    <mergeCell ref="F37:I37"/>
    <mergeCell ref="B28:D28"/>
    <mergeCell ref="E28:F28"/>
    <mergeCell ref="G28:I28"/>
    <mergeCell ref="B29:D29"/>
    <mergeCell ref="E29:F29"/>
    <mergeCell ref="B30:D30"/>
    <mergeCell ref="E30:F30"/>
    <mergeCell ref="B31:D31"/>
    <mergeCell ref="E31:F31"/>
    <mergeCell ref="B25:D25"/>
    <mergeCell ref="E25:F25"/>
    <mergeCell ref="G25:I25"/>
    <mergeCell ref="B26:D26"/>
    <mergeCell ref="E26:F26"/>
    <mergeCell ref="G26:I26"/>
    <mergeCell ref="B27:D27"/>
    <mergeCell ref="E27:F27"/>
    <mergeCell ref="G27:I27"/>
    <mergeCell ref="B22:D22"/>
    <mergeCell ref="E22:F22"/>
    <mergeCell ref="G22:I22"/>
    <mergeCell ref="B23:D23"/>
    <mergeCell ref="E23:F23"/>
    <mergeCell ref="G23:I23"/>
    <mergeCell ref="B24:D24"/>
    <mergeCell ref="E24:F24"/>
    <mergeCell ref="G24:I24"/>
    <mergeCell ref="B17:D17"/>
    <mergeCell ref="E17:F17"/>
    <mergeCell ref="B18:D18"/>
    <mergeCell ref="E18:F18"/>
    <mergeCell ref="B19:I19"/>
    <mergeCell ref="B20:D20"/>
    <mergeCell ref="E20:F20"/>
    <mergeCell ref="G20:I20"/>
    <mergeCell ref="B21:D21"/>
    <mergeCell ref="E21:F21"/>
    <mergeCell ref="G21:I21"/>
    <mergeCell ref="A12:J12"/>
    <mergeCell ref="B13:D13"/>
    <mergeCell ref="E13:F13"/>
    <mergeCell ref="B14:D14"/>
    <mergeCell ref="E14:F14"/>
    <mergeCell ref="B15:D15"/>
    <mergeCell ref="E15:F15"/>
    <mergeCell ref="B16:D16"/>
    <mergeCell ref="E16:F16"/>
    <mergeCell ref="A1:J1"/>
    <mergeCell ref="A2:J2"/>
    <mergeCell ref="A3:J3"/>
    <mergeCell ref="B5:I5"/>
    <mergeCell ref="A7:J7"/>
    <mergeCell ref="A8:J8"/>
    <mergeCell ref="F9:I9"/>
    <mergeCell ref="F10:I10"/>
    <mergeCell ref="F11:I1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1"/>
  <sheetViews>
    <sheetView showGridLines="0" topLeftCell="A17" zoomScaleNormal="100" workbookViewId="0">
      <selection activeCell="H67" sqref="H67"/>
    </sheetView>
  </sheetViews>
  <sheetFormatPr baseColWidth="10" defaultColWidth="8.6640625" defaultRowHeight="15" x14ac:dyDescent="0.2"/>
  <cols>
    <col min="1" max="1" width="2" customWidth="1"/>
    <col min="2" max="2" width="42" customWidth="1"/>
    <col min="3" max="4" width="18" customWidth="1"/>
    <col min="5" max="10" width="14" customWidth="1"/>
    <col min="11" max="11" width="2" customWidth="1"/>
  </cols>
  <sheetData>
    <row r="1" spans="1:10" ht="30" customHeight="1" x14ac:dyDescent="0.2">
      <c r="A1" s="14" t="s">
        <v>0</v>
      </c>
      <c r="B1" s="14"/>
      <c r="C1" s="14"/>
      <c r="D1" s="14"/>
      <c r="E1" s="14"/>
      <c r="F1" s="14"/>
      <c r="G1" s="14"/>
      <c r="H1" s="14"/>
      <c r="I1" s="14"/>
      <c r="J1" s="14"/>
    </row>
    <row r="2" spans="1:10" ht="37.5" customHeight="1" x14ac:dyDescent="0.2">
      <c r="A2" s="13" t="s">
        <v>145</v>
      </c>
      <c r="B2" s="13"/>
      <c r="C2" s="13"/>
      <c r="D2" s="13"/>
      <c r="E2" s="13"/>
      <c r="F2" s="13"/>
      <c r="G2" s="13"/>
      <c r="H2" s="13"/>
      <c r="I2" s="13"/>
      <c r="J2" s="13"/>
    </row>
    <row r="3" spans="1:10" ht="21.75" customHeight="1" x14ac:dyDescent="0.2">
      <c r="A3" s="12" t="s">
        <v>146</v>
      </c>
      <c r="B3" s="12"/>
      <c r="C3" s="12"/>
      <c r="D3" s="12"/>
      <c r="E3" s="12"/>
      <c r="F3" s="12"/>
      <c r="G3" s="12"/>
      <c r="H3" s="12"/>
      <c r="I3" s="12"/>
      <c r="J3" s="12"/>
    </row>
    <row r="5" spans="1:10" ht="25.5" customHeight="1" x14ac:dyDescent="0.2">
      <c r="B5" s="47" t="s">
        <v>147</v>
      </c>
      <c r="C5" s="47"/>
      <c r="D5" s="47"/>
      <c r="E5" s="47"/>
      <c r="F5" s="47"/>
      <c r="G5" s="47"/>
      <c r="H5" s="47"/>
      <c r="I5" s="47"/>
      <c r="J5" s="47"/>
    </row>
    <row r="7" spans="1:10" ht="21.75" customHeight="1" x14ac:dyDescent="0.2">
      <c r="B7" s="48" t="s">
        <v>148</v>
      </c>
      <c r="C7" s="48"/>
      <c r="D7" s="48"/>
      <c r="E7" s="48"/>
      <c r="F7" s="48"/>
      <c r="G7" s="48"/>
      <c r="H7" s="48"/>
      <c r="I7" s="48"/>
      <c r="J7" s="48"/>
    </row>
    <row r="8" spans="1:10" ht="21.75" customHeight="1" x14ac:dyDescent="0.2">
      <c r="C8" s="24" t="s">
        <v>149</v>
      </c>
      <c r="D8" s="24" t="s">
        <v>150</v>
      </c>
    </row>
    <row r="9" spans="1:10" x14ac:dyDescent="0.2">
      <c r="B9" s="25" t="s">
        <v>151</v>
      </c>
      <c r="C9" s="16"/>
      <c r="D9" s="16"/>
    </row>
    <row r="10" spans="1:10" x14ac:dyDescent="0.2">
      <c r="B10" s="25" t="s">
        <v>152</v>
      </c>
      <c r="C10" s="20"/>
      <c r="D10" s="20"/>
    </row>
    <row r="11" spans="1:10" x14ac:dyDescent="0.2">
      <c r="B11" s="25" t="s">
        <v>153</v>
      </c>
      <c r="C11" s="21"/>
      <c r="D11" s="21"/>
    </row>
    <row r="12" spans="1:10" x14ac:dyDescent="0.2">
      <c r="B12" s="25" t="s">
        <v>154</v>
      </c>
      <c r="C12" s="20"/>
      <c r="D12" s="20"/>
    </row>
    <row r="13" spans="1:10" x14ac:dyDescent="0.2">
      <c r="B13" s="25" t="s">
        <v>155</v>
      </c>
      <c r="C13" s="23"/>
      <c r="D13" s="23"/>
    </row>
    <row r="14" spans="1:10" x14ac:dyDescent="0.2">
      <c r="B14" s="25" t="s">
        <v>156</v>
      </c>
      <c r="C14" s="16"/>
      <c r="D14" s="16"/>
    </row>
    <row r="15" spans="1:10" x14ac:dyDescent="0.2">
      <c r="B15" s="25" t="s">
        <v>157</v>
      </c>
      <c r="C15" s="16"/>
      <c r="D15" s="16"/>
    </row>
    <row r="17" spans="1:11" ht="21.75" customHeight="1" x14ac:dyDescent="0.2">
      <c r="C17" s="15" t="s">
        <v>158</v>
      </c>
      <c r="D17" s="15" t="s">
        <v>159</v>
      </c>
      <c r="E17" s="15" t="s">
        <v>160</v>
      </c>
      <c r="F17" s="15" t="s">
        <v>161</v>
      </c>
      <c r="G17" s="15" t="s">
        <v>162</v>
      </c>
      <c r="H17" s="15" t="s">
        <v>163</v>
      </c>
      <c r="I17" s="15" t="s">
        <v>164</v>
      </c>
      <c r="J17" s="15" t="s">
        <v>165</v>
      </c>
    </row>
    <row r="18" spans="1:11" ht="21.75" customHeight="1" x14ac:dyDescent="0.2">
      <c r="A18" s="48" t="s">
        <v>166</v>
      </c>
      <c r="B18" s="48"/>
      <c r="C18" s="48"/>
      <c r="D18" s="48"/>
      <c r="E18" s="48"/>
      <c r="F18" s="48"/>
      <c r="G18" s="48"/>
      <c r="H18" s="48"/>
      <c r="I18" s="48"/>
      <c r="J18" s="48"/>
      <c r="K18" s="48"/>
    </row>
    <row r="19" spans="1:11" ht="18" customHeight="1" x14ac:dyDescent="0.2">
      <c r="B19" s="26" t="s">
        <v>167</v>
      </c>
      <c r="C19" s="15" t="s">
        <v>168</v>
      </c>
      <c r="D19" s="15" t="s">
        <v>168</v>
      </c>
      <c r="E19" s="15" t="s">
        <v>168</v>
      </c>
      <c r="F19" s="15" t="s">
        <v>168</v>
      </c>
      <c r="G19" s="15" t="s">
        <v>168</v>
      </c>
      <c r="H19" s="15" t="s">
        <v>168</v>
      </c>
      <c r="I19" s="15" t="s">
        <v>168</v>
      </c>
      <c r="J19" s="15" t="s">
        <v>168</v>
      </c>
    </row>
    <row r="20" spans="1:11" x14ac:dyDescent="0.2">
      <c r="B20" s="27" t="s">
        <v>169</v>
      </c>
      <c r="C20" s="21"/>
      <c r="D20" s="21"/>
      <c r="E20" s="21"/>
      <c r="F20" s="21"/>
      <c r="G20" s="21"/>
      <c r="H20" s="21"/>
      <c r="I20" s="21"/>
      <c r="J20" s="21"/>
    </row>
    <row r="21" spans="1:11" x14ac:dyDescent="0.2">
      <c r="B21" s="27" t="s">
        <v>170</v>
      </c>
      <c r="C21" s="21"/>
      <c r="D21" s="21"/>
      <c r="E21" s="21"/>
      <c r="F21" s="21"/>
      <c r="G21" s="21"/>
      <c r="H21" s="21"/>
      <c r="I21" s="21"/>
      <c r="J21" s="21"/>
    </row>
    <row r="22" spans="1:11" ht="28" x14ac:dyDescent="0.2">
      <c r="B22" s="27" t="s">
        <v>171</v>
      </c>
      <c r="C22" s="21"/>
      <c r="D22" s="21"/>
      <c r="E22" s="21"/>
      <c r="F22" s="21"/>
      <c r="G22" s="21"/>
      <c r="H22" s="21"/>
      <c r="I22" s="21"/>
      <c r="J22" s="21"/>
    </row>
    <row r="23" spans="1:11" x14ac:dyDescent="0.2">
      <c r="B23" s="28" t="s">
        <v>172</v>
      </c>
      <c r="C23" s="22">
        <f t="shared" ref="C23:J23" si="0">SUM(C20:C22)</f>
        <v>0</v>
      </c>
      <c r="D23" s="22">
        <f t="shared" si="0"/>
        <v>0</v>
      </c>
      <c r="E23" s="22">
        <f t="shared" si="0"/>
        <v>0</v>
      </c>
      <c r="F23" s="22">
        <f t="shared" si="0"/>
        <v>0</v>
      </c>
      <c r="G23" s="22">
        <f t="shared" si="0"/>
        <v>0</v>
      </c>
      <c r="H23" s="22">
        <f t="shared" si="0"/>
        <v>0</v>
      </c>
      <c r="I23" s="22">
        <f t="shared" si="0"/>
        <v>0</v>
      </c>
      <c r="J23" s="22">
        <f t="shared" si="0"/>
        <v>0</v>
      </c>
    </row>
    <row r="25" spans="1:11" ht="21.75" customHeight="1" x14ac:dyDescent="0.2">
      <c r="A25" s="48" t="s">
        <v>173</v>
      </c>
      <c r="B25" s="48"/>
      <c r="C25" s="48"/>
      <c r="D25" s="48"/>
      <c r="E25" s="48"/>
      <c r="F25" s="48"/>
      <c r="G25" s="48"/>
      <c r="H25" s="48"/>
      <c r="I25" s="48"/>
      <c r="J25" s="48"/>
      <c r="K25" s="48"/>
    </row>
    <row r="26" spans="1:11" ht="18" customHeight="1" x14ac:dyDescent="0.2">
      <c r="B26" s="26" t="s">
        <v>174</v>
      </c>
      <c r="C26" s="15" t="s">
        <v>168</v>
      </c>
      <c r="D26" s="15" t="s">
        <v>168</v>
      </c>
      <c r="E26" s="15" t="s">
        <v>168</v>
      </c>
      <c r="F26" s="15" t="s">
        <v>168</v>
      </c>
      <c r="G26" s="15" t="s">
        <v>168</v>
      </c>
      <c r="H26" s="15" t="s">
        <v>168</v>
      </c>
      <c r="I26" s="15" t="s">
        <v>168</v>
      </c>
      <c r="J26" s="15" t="s">
        <v>168</v>
      </c>
    </row>
    <row r="27" spans="1:11" x14ac:dyDescent="0.2">
      <c r="B27" s="27" t="s">
        <v>175</v>
      </c>
      <c r="C27" s="21"/>
      <c r="D27" s="21"/>
      <c r="E27" s="21"/>
      <c r="F27" s="21"/>
      <c r="G27" s="21"/>
      <c r="H27" s="21"/>
      <c r="I27" s="21"/>
      <c r="J27" s="21"/>
    </row>
    <row r="28" spans="1:11" x14ac:dyDescent="0.2">
      <c r="B28" s="27" t="s">
        <v>176</v>
      </c>
      <c r="C28" s="21"/>
      <c r="D28" s="21"/>
      <c r="E28" s="21"/>
      <c r="F28" s="21"/>
      <c r="G28" s="21"/>
      <c r="H28" s="21"/>
      <c r="I28" s="21"/>
      <c r="J28" s="21"/>
    </row>
    <row r="29" spans="1:11" x14ac:dyDescent="0.2">
      <c r="B29" s="27" t="s">
        <v>177</v>
      </c>
      <c r="C29" s="21"/>
      <c r="D29" s="21"/>
      <c r="E29" s="21"/>
      <c r="F29" s="21"/>
      <c r="G29" s="21"/>
      <c r="H29" s="21"/>
      <c r="I29" s="21"/>
      <c r="J29" s="21"/>
    </row>
    <row r="30" spans="1:11" x14ac:dyDescent="0.2">
      <c r="B30" s="27" t="s">
        <v>178</v>
      </c>
      <c r="C30" s="21"/>
      <c r="D30" s="21"/>
      <c r="E30" s="21"/>
      <c r="F30" s="21"/>
      <c r="G30" s="21"/>
      <c r="H30" s="21"/>
      <c r="I30" s="21"/>
      <c r="J30" s="21"/>
    </row>
    <row r="31" spans="1:11" x14ac:dyDescent="0.2">
      <c r="B31" s="27" t="s">
        <v>179</v>
      </c>
      <c r="C31" s="21"/>
      <c r="D31" s="21"/>
      <c r="E31" s="21"/>
      <c r="F31" s="21"/>
      <c r="G31" s="21"/>
      <c r="H31" s="21"/>
      <c r="I31" s="21"/>
      <c r="J31" s="21"/>
    </row>
    <row r="32" spans="1:11" x14ac:dyDescent="0.2">
      <c r="B32" s="27" t="s">
        <v>180</v>
      </c>
      <c r="C32" s="21"/>
      <c r="D32" s="21"/>
      <c r="E32" s="21"/>
      <c r="F32" s="21"/>
      <c r="G32" s="21"/>
      <c r="H32" s="21"/>
      <c r="I32" s="21"/>
      <c r="J32" s="21"/>
    </row>
    <row r="33" spans="2:10" x14ac:dyDescent="0.2">
      <c r="B33" s="27" t="s">
        <v>181</v>
      </c>
      <c r="C33" s="21"/>
      <c r="D33" s="21"/>
      <c r="E33" s="21"/>
      <c r="F33" s="21"/>
      <c r="G33" s="21"/>
      <c r="H33" s="21"/>
      <c r="I33" s="21"/>
      <c r="J33" s="21"/>
    </row>
    <row r="34" spans="2:10" x14ac:dyDescent="0.2">
      <c r="B34" s="27" t="s">
        <v>76</v>
      </c>
      <c r="C34" s="21"/>
      <c r="D34" s="21"/>
      <c r="E34" s="21"/>
      <c r="F34" s="21"/>
      <c r="G34" s="21"/>
      <c r="H34" s="21"/>
      <c r="I34" s="21"/>
      <c r="J34" s="21"/>
    </row>
    <row r="35" spans="2:10" x14ac:dyDescent="0.2">
      <c r="B35" s="27" t="s">
        <v>182</v>
      </c>
      <c r="C35" s="21"/>
      <c r="D35" s="21"/>
      <c r="E35" s="21"/>
      <c r="F35" s="21"/>
      <c r="G35" s="21"/>
      <c r="H35" s="21"/>
      <c r="I35" s="21"/>
      <c r="J35" s="21"/>
    </row>
    <row r="36" spans="2:10" x14ac:dyDescent="0.2">
      <c r="B36" s="27" t="s">
        <v>183</v>
      </c>
      <c r="C36" s="21"/>
      <c r="D36" s="21"/>
      <c r="E36" s="21"/>
      <c r="F36" s="21"/>
      <c r="G36" s="21"/>
      <c r="H36" s="21"/>
      <c r="I36" s="21"/>
      <c r="J36" s="21"/>
    </row>
    <row r="37" spans="2:10" x14ac:dyDescent="0.2">
      <c r="B37" s="27" t="s">
        <v>184</v>
      </c>
      <c r="C37" s="21"/>
      <c r="D37" s="21"/>
      <c r="E37" s="21"/>
      <c r="F37" s="21"/>
      <c r="G37" s="21"/>
      <c r="H37" s="21"/>
      <c r="I37" s="21"/>
      <c r="J37" s="21"/>
    </row>
    <row r="38" spans="2:10" x14ac:dyDescent="0.2">
      <c r="B38" s="27" t="s">
        <v>185</v>
      </c>
      <c r="C38" s="21"/>
      <c r="D38" s="21"/>
      <c r="E38" s="21"/>
      <c r="F38" s="21"/>
      <c r="G38" s="21"/>
      <c r="H38" s="21"/>
      <c r="I38" s="21"/>
      <c r="J38" s="21"/>
    </row>
    <row r="39" spans="2:10" x14ac:dyDescent="0.2">
      <c r="B39" s="27" t="s">
        <v>186</v>
      </c>
      <c r="C39" s="21"/>
      <c r="D39" s="21"/>
      <c r="E39" s="21"/>
      <c r="F39" s="21"/>
      <c r="G39" s="21"/>
      <c r="H39" s="21"/>
      <c r="I39" s="21"/>
      <c r="J39" s="21"/>
    </row>
    <row r="40" spans="2:10" x14ac:dyDescent="0.2">
      <c r="B40" s="27" t="s">
        <v>187</v>
      </c>
      <c r="C40" s="21"/>
      <c r="D40" s="21"/>
      <c r="E40" s="21"/>
      <c r="F40" s="21"/>
      <c r="G40" s="21"/>
      <c r="H40" s="21"/>
      <c r="I40" s="21"/>
      <c r="J40" s="21"/>
    </row>
    <row r="41" spans="2:10" x14ac:dyDescent="0.2">
      <c r="B41" s="27" t="s">
        <v>188</v>
      </c>
      <c r="C41" s="21"/>
      <c r="D41" s="21"/>
      <c r="E41" s="21"/>
      <c r="F41" s="21"/>
      <c r="G41" s="21"/>
      <c r="H41" s="21"/>
      <c r="I41" s="21"/>
      <c r="J41" s="21"/>
    </row>
    <row r="42" spans="2:10" x14ac:dyDescent="0.2">
      <c r="B42" s="27" t="s">
        <v>189</v>
      </c>
      <c r="C42" s="21"/>
      <c r="D42" s="21"/>
      <c r="E42" s="21"/>
      <c r="F42" s="21"/>
      <c r="G42" s="21"/>
      <c r="H42" s="21"/>
      <c r="I42" s="21"/>
      <c r="J42" s="21"/>
    </row>
    <row r="43" spans="2:10" x14ac:dyDescent="0.2">
      <c r="B43" s="27" t="s">
        <v>190</v>
      </c>
      <c r="C43" s="21"/>
      <c r="D43" s="21"/>
      <c r="E43" s="21"/>
      <c r="F43" s="21"/>
      <c r="G43" s="21"/>
      <c r="H43" s="21"/>
      <c r="I43" s="21"/>
      <c r="J43" s="21"/>
    </row>
    <row r="44" spans="2:10" x14ac:dyDescent="0.2">
      <c r="B44" s="27" t="s">
        <v>191</v>
      </c>
      <c r="C44" s="21"/>
      <c r="D44" s="21"/>
      <c r="E44" s="21"/>
      <c r="F44" s="21"/>
      <c r="G44" s="21"/>
      <c r="H44" s="21"/>
      <c r="I44" s="21"/>
      <c r="J44" s="21"/>
    </row>
    <row r="45" spans="2:10" x14ac:dyDescent="0.2">
      <c r="B45" s="27" t="s">
        <v>192</v>
      </c>
      <c r="C45" s="21"/>
      <c r="D45" s="21"/>
      <c r="E45" s="21"/>
      <c r="F45" s="21"/>
      <c r="G45" s="21"/>
      <c r="H45" s="21"/>
      <c r="I45" s="21"/>
      <c r="J45" s="21"/>
    </row>
    <row r="46" spans="2:10" x14ac:dyDescent="0.2">
      <c r="B46" s="27" t="s">
        <v>193</v>
      </c>
      <c r="C46" s="21"/>
      <c r="D46" s="21"/>
      <c r="E46" s="21"/>
      <c r="F46" s="21"/>
      <c r="G46" s="21"/>
      <c r="H46" s="21"/>
      <c r="I46" s="21"/>
      <c r="J46" s="21"/>
    </row>
    <row r="47" spans="2:10" x14ac:dyDescent="0.2">
      <c r="B47" s="27" t="s">
        <v>194</v>
      </c>
      <c r="C47" s="21"/>
      <c r="D47" s="21"/>
      <c r="E47" s="21"/>
      <c r="F47" s="21"/>
      <c r="G47" s="21"/>
      <c r="H47" s="21"/>
      <c r="I47" s="21"/>
      <c r="J47" s="21"/>
    </row>
    <row r="48" spans="2:10" ht="28" x14ac:dyDescent="0.2">
      <c r="B48" s="27" t="s">
        <v>195</v>
      </c>
      <c r="C48" s="21"/>
      <c r="D48" s="21"/>
      <c r="E48" s="21"/>
      <c r="F48" s="21"/>
      <c r="G48" s="21"/>
      <c r="H48" s="21"/>
      <c r="I48" s="21"/>
      <c r="J48" s="21"/>
    </row>
    <row r="49" spans="1:11" x14ac:dyDescent="0.2">
      <c r="B49" s="28" t="s">
        <v>196</v>
      </c>
      <c r="C49" s="22">
        <f t="shared" ref="C49:J49" si="1">SUM(C27:C48)</f>
        <v>0</v>
      </c>
      <c r="D49" s="22">
        <f t="shared" si="1"/>
        <v>0</v>
      </c>
      <c r="E49" s="22">
        <f t="shared" si="1"/>
        <v>0</v>
      </c>
      <c r="F49" s="22">
        <f t="shared" si="1"/>
        <v>0</v>
      </c>
      <c r="G49" s="22">
        <f t="shared" si="1"/>
        <v>0</v>
      </c>
      <c r="H49" s="22">
        <f t="shared" si="1"/>
        <v>0</v>
      </c>
      <c r="I49" s="22">
        <f t="shared" si="1"/>
        <v>0</v>
      </c>
      <c r="J49" s="22">
        <f t="shared" si="1"/>
        <v>0</v>
      </c>
    </row>
    <row r="51" spans="1:11" ht="21.75" customHeight="1" x14ac:dyDescent="0.2">
      <c r="B51" s="29" t="s">
        <v>197</v>
      </c>
      <c r="C51" s="30">
        <f t="shared" ref="C51:J51" si="2">C23-C49</f>
        <v>0</v>
      </c>
      <c r="D51" s="30">
        <f t="shared" si="2"/>
        <v>0</v>
      </c>
      <c r="E51" s="30">
        <f t="shared" si="2"/>
        <v>0</v>
      </c>
      <c r="F51" s="30">
        <f t="shared" si="2"/>
        <v>0</v>
      </c>
      <c r="G51" s="30">
        <f t="shared" si="2"/>
        <v>0</v>
      </c>
      <c r="H51" s="30">
        <f t="shared" si="2"/>
        <v>0</v>
      </c>
      <c r="I51" s="30">
        <f t="shared" si="2"/>
        <v>0</v>
      </c>
      <c r="J51" s="30">
        <f t="shared" si="2"/>
        <v>0</v>
      </c>
    </row>
    <row r="52" spans="1:11" x14ac:dyDescent="0.2">
      <c r="B52" s="31" t="s">
        <v>198</v>
      </c>
    </row>
    <row r="54" spans="1:11" ht="21.75" customHeight="1" x14ac:dyDescent="0.2">
      <c r="A54" s="49" t="s">
        <v>199</v>
      </c>
      <c r="B54" s="49"/>
      <c r="C54" s="49"/>
      <c r="D54" s="49"/>
      <c r="E54" s="49"/>
      <c r="F54" s="49"/>
      <c r="G54" s="49"/>
      <c r="H54" s="49"/>
      <c r="I54" s="49"/>
      <c r="J54" s="49"/>
      <c r="K54" s="49"/>
    </row>
    <row r="55" spans="1:11" x14ac:dyDescent="0.2">
      <c r="B55" s="25" t="s">
        <v>200</v>
      </c>
      <c r="C55" s="16"/>
      <c r="D55" s="15" t="s">
        <v>201</v>
      </c>
      <c r="E55" s="23"/>
    </row>
    <row r="56" spans="1:11" x14ac:dyDescent="0.2">
      <c r="B56" s="25" t="s">
        <v>202</v>
      </c>
      <c r="C56" s="16"/>
      <c r="D56" s="15" t="s">
        <v>201</v>
      </c>
      <c r="E56" s="23"/>
    </row>
    <row r="58" spans="1:11" ht="21.75" customHeight="1" x14ac:dyDescent="0.2">
      <c r="A58" s="48" t="s">
        <v>203</v>
      </c>
      <c r="B58" s="48"/>
      <c r="C58" s="48"/>
      <c r="D58" s="48"/>
      <c r="E58" s="48"/>
      <c r="F58" s="48"/>
      <c r="G58" s="48"/>
      <c r="H58" s="48"/>
      <c r="I58" s="48"/>
      <c r="J58" s="48"/>
      <c r="K58" s="48"/>
    </row>
    <row r="59" spans="1:11" ht="30" customHeight="1" x14ac:dyDescent="0.2">
      <c r="B59" s="65" t="s">
        <v>204</v>
      </c>
      <c r="C59" s="65"/>
      <c r="D59" s="65"/>
      <c r="E59" s="65"/>
      <c r="F59" s="65"/>
      <c r="G59" s="65"/>
      <c r="H59" s="65"/>
      <c r="I59" s="65"/>
      <c r="J59" s="65"/>
    </row>
    <row r="60" spans="1:11" x14ac:dyDescent="0.2">
      <c r="B60" s="25" t="s">
        <v>205</v>
      </c>
      <c r="C60" s="15" t="s">
        <v>149</v>
      </c>
      <c r="D60" s="15" t="s">
        <v>150</v>
      </c>
    </row>
    <row r="61" spans="1:11" x14ac:dyDescent="0.2">
      <c r="B61" s="27" t="s">
        <v>206</v>
      </c>
      <c r="C61" s="17"/>
      <c r="D61" s="17"/>
    </row>
    <row r="62" spans="1:11" x14ac:dyDescent="0.2">
      <c r="B62" s="27" t="s">
        <v>207</v>
      </c>
      <c r="C62" s="17">
        <v>365</v>
      </c>
      <c r="D62" s="17">
        <v>365</v>
      </c>
    </row>
    <row r="63" spans="1:11" x14ac:dyDescent="0.2">
      <c r="B63" s="27" t="s">
        <v>208</v>
      </c>
      <c r="C63" s="17"/>
      <c r="D63" s="17"/>
    </row>
    <row r="64" spans="1:11" x14ac:dyDescent="0.2">
      <c r="B64" s="27" t="s">
        <v>209</v>
      </c>
      <c r="C64" s="17"/>
      <c r="D64" s="17"/>
    </row>
    <row r="65" spans="1:11" x14ac:dyDescent="0.2">
      <c r="B65" s="32" t="s">
        <v>210</v>
      </c>
      <c r="C65" s="33">
        <f>IFERROR((C61/C62)*IF(C64&gt;0,C63/C64,1),0)</f>
        <v>0</v>
      </c>
      <c r="D65" s="33">
        <f>IFERROR((D61/D62)*IF(D64&gt;0,D63/D64,1),0)</f>
        <v>0</v>
      </c>
    </row>
    <row r="67" spans="1:11" ht="21.75" customHeight="1" x14ac:dyDescent="0.2">
      <c r="B67" s="15" t="s">
        <v>211</v>
      </c>
      <c r="C67" s="15" t="s">
        <v>212</v>
      </c>
      <c r="D67" s="15" t="s">
        <v>213</v>
      </c>
      <c r="E67" s="15" t="s">
        <v>214</v>
      </c>
      <c r="F67" s="15" t="s">
        <v>215</v>
      </c>
    </row>
    <row r="68" spans="1:11" x14ac:dyDescent="0.2">
      <c r="B68" s="27" t="s">
        <v>179</v>
      </c>
      <c r="C68" s="21"/>
      <c r="D68" s="21"/>
      <c r="E68" s="19">
        <f>C68*C65</f>
        <v>0</v>
      </c>
      <c r="F68" s="19">
        <f>D68*D65</f>
        <v>0</v>
      </c>
    </row>
    <row r="69" spans="1:11" x14ac:dyDescent="0.2">
      <c r="B69" s="27" t="s">
        <v>216</v>
      </c>
      <c r="C69" s="21"/>
      <c r="D69" s="21"/>
      <c r="E69" s="19">
        <f>C69*C65</f>
        <v>0</v>
      </c>
      <c r="F69" s="19">
        <f>D69*D65</f>
        <v>0</v>
      </c>
    </row>
    <row r="70" spans="1:11" x14ac:dyDescent="0.2">
      <c r="B70" s="27" t="s">
        <v>118</v>
      </c>
      <c r="C70" s="21"/>
      <c r="D70" s="21"/>
      <c r="E70" s="19">
        <f>C70*C65</f>
        <v>0</v>
      </c>
      <c r="F70" s="19">
        <f>D70*D65</f>
        <v>0</v>
      </c>
    </row>
    <row r="71" spans="1:11" x14ac:dyDescent="0.2">
      <c r="B71" s="27" t="s">
        <v>217</v>
      </c>
      <c r="C71" s="21"/>
      <c r="D71" s="21"/>
      <c r="E71" s="19">
        <f>C71*C65</f>
        <v>0</v>
      </c>
      <c r="F71" s="19">
        <f>D71*D65</f>
        <v>0</v>
      </c>
    </row>
    <row r="72" spans="1:11" x14ac:dyDescent="0.2">
      <c r="B72" s="27" t="s">
        <v>76</v>
      </c>
      <c r="C72" s="21"/>
      <c r="D72" s="21"/>
      <c r="E72" s="19">
        <f>C72*C65</f>
        <v>0</v>
      </c>
      <c r="F72" s="19">
        <f>D72*D65</f>
        <v>0</v>
      </c>
    </row>
    <row r="73" spans="1:11" x14ac:dyDescent="0.2">
      <c r="B73" s="27" t="s">
        <v>218</v>
      </c>
      <c r="C73" s="21"/>
      <c r="D73" s="21"/>
      <c r="E73" s="19">
        <f>C73*C65</f>
        <v>0</v>
      </c>
      <c r="F73" s="19">
        <f>D73*D65</f>
        <v>0</v>
      </c>
    </row>
    <row r="74" spans="1:11" x14ac:dyDescent="0.2">
      <c r="B74" s="27" t="s">
        <v>219</v>
      </c>
      <c r="C74" s="21"/>
      <c r="D74" s="21"/>
      <c r="E74" s="19">
        <f>C74*C65</f>
        <v>0</v>
      </c>
      <c r="F74" s="19">
        <f>D74*D65</f>
        <v>0</v>
      </c>
    </row>
    <row r="75" spans="1:11" x14ac:dyDescent="0.2">
      <c r="B75" s="27" t="s">
        <v>220</v>
      </c>
      <c r="C75" s="21"/>
      <c r="D75" s="21"/>
      <c r="E75" s="19">
        <f>C75*C65</f>
        <v>0</v>
      </c>
      <c r="F75" s="19">
        <f>D75*D65</f>
        <v>0</v>
      </c>
    </row>
    <row r="76" spans="1:11" x14ac:dyDescent="0.2">
      <c r="B76" s="27" t="s">
        <v>221</v>
      </c>
      <c r="C76" s="21"/>
      <c r="D76" s="21"/>
      <c r="E76" s="19">
        <f>C76*C65</f>
        <v>0</v>
      </c>
      <c r="F76" s="19">
        <f>D76*D65</f>
        <v>0</v>
      </c>
    </row>
    <row r="77" spans="1:11" x14ac:dyDescent="0.2">
      <c r="B77" s="27" t="s">
        <v>80</v>
      </c>
      <c r="C77" s="21"/>
      <c r="D77" s="21"/>
      <c r="E77" s="19">
        <f>C77*C65</f>
        <v>0</v>
      </c>
      <c r="F77" s="19">
        <f>D77*D65</f>
        <v>0</v>
      </c>
    </row>
    <row r="78" spans="1:11" x14ac:dyDescent="0.2">
      <c r="B78" s="28" t="s">
        <v>222</v>
      </c>
      <c r="E78" s="22">
        <f>SUM(E68:E77)</f>
        <v>0</v>
      </c>
      <c r="F78" s="22">
        <f>SUM(F68:F77)</f>
        <v>0</v>
      </c>
    </row>
    <row r="80" spans="1:11" ht="21.75" customHeight="1" x14ac:dyDescent="0.2">
      <c r="A80" s="48" t="s">
        <v>223</v>
      </c>
      <c r="B80" s="48"/>
      <c r="C80" s="48"/>
      <c r="D80" s="48"/>
      <c r="E80" s="48"/>
      <c r="F80" s="48"/>
      <c r="G80" s="48"/>
      <c r="H80" s="48"/>
      <c r="I80" s="48"/>
      <c r="J80" s="48"/>
      <c r="K80" s="48"/>
    </row>
    <row r="81" spans="1:11" ht="19.5" customHeight="1" x14ac:dyDescent="0.2">
      <c r="B81" s="15" t="s">
        <v>85</v>
      </c>
      <c r="C81" s="15" t="s">
        <v>152</v>
      </c>
      <c r="D81" s="15" t="s">
        <v>224</v>
      </c>
      <c r="E81" s="15" t="s">
        <v>225</v>
      </c>
      <c r="F81" s="50" t="s">
        <v>226</v>
      </c>
      <c r="G81" s="50"/>
      <c r="H81" s="50"/>
      <c r="I81" s="50"/>
      <c r="J81" s="50"/>
    </row>
    <row r="82" spans="1:11" x14ac:dyDescent="0.2">
      <c r="B82" s="16"/>
      <c r="C82" s="20"/>
      <c r="D82" s="21"/>
      <c r="E82" s="16"/>
      <c r="F82" s="44"/>
      <c r="G82" s="44"/>
      <c r="H82" s="44"/>
      <c r="I82" s="44"/>
      <c r="J82" s="44"/>
    </row>
    <row r="83" spans="1:11" x14ac:dyDescent="0.2">
      <c r="B83" s="16"/>
      <c r="C83" s="20"/>
      <c r="D83" s="21"/>
      <c r="E83" s="16"/>
      <c r="F83" s="44"/>
      <c r="G83" s="44"/>
      <c r="H83" s="44"/>
      <c r="I83" s="44"/>
      <c r="J83" s="44"/>
    </row>
    <row r="84" spans="1:11" x14ac:dyDescent="0.2">
      <c r="B84" s="16"/>
      <c r="C84" s="20"/>
      <c r="D84" s="21"/>
      <c r="E84" s="16"/>
      <c r="F84" s="44"/>
      <c r="G84" s="44"/>
      <c r="H84" s="44"/>
      <c r="I84" s="44"/>
      <c r="J84" s="44"/>
    </row>
    <row r="85" spans="1:11" x14ac:dyDescent="0.2">
      <c r="B85" s="16"/>
      <c r="C85" s="20"/>
      <c r="D85" s="21"/>
      <c r="E85" s="16"/>
      <c r="F85" s="44"/>
      <c r="G85" s="44"/>
      <c r="H85" s="44"/>
      <c r="I85" s="44"/>
      <c r="J85" s="44"/>
    </row>
    <row r="86" spans="1:11" x14ac:dyDescent="0.2">
      <c r="B86" s="16"/>
      <c r="C86" s="20"/>
      <c r="D86" s="21"/>
      <c r="E86" s="16"/>
      <c r="F86" s="44"/>
      <c r="G86" s="44"/>
      <c r="H86" s="44"/>
      <c r="I86" s="44"/>
      <c r="J86" s="44"/>
    </row>
    <row r="87" spans="1:11" x14ac:dyDescent="0.2">
      <c r="B87" s="16"/>
      <c r="C87" s="20"/>
      <c r="D87" s="21"/>
      <c r="E87" s="16"/>
      <c r="F87" s="44"/>
      <c r="G87" s="44"/>
      <c r="H87" s="44"/>
      <c r="I87" s="44"/>
      <c r="J87" s="44"/>
    </row>
    <row r="88" spans="1:11" x14ac:dyDescent="0.2">
      <c r="B88" s="16"/>
      <c r="C88" s="20"/>
      <c r="D88" s="21"/>
      <c r="E88" s="16"/>
      <c r="F88" s="44"/>
      <c r="G88" s="44"/>
      <c r="H88" s="44"/>
      <c r="I88" s="44"/>
      <c r="J88" s="44"/>
    </row>
    <row r="89" spans="1:11" x14ac:dyDescent="0.2">
      <c r="B89" s="16"/>
      <c r="C89" s="20"/>
      <c r="D89" s="21"/>
      <c r="E89" s="16"/>
      <c r="F89" s="44"/>
      <c r="G89" s="44"/>
      <c r="H89" s="44"/>
      <c r="I89" s="44"/>
      <c r="J89" s="44"/>
    </row>
    <row r="91" spans="1:11" ht="27.75" customHeight="1" x14ac:dyDescent="0.2">
      <c r="A91" s="46" t="s">
        <v>54</v>
      </c>
      <c r="B91" s="46"/>
      <c r="C91" s="46"/>
      <c r="D91" s="46"/>
      <c r="E91" s="46"/>
      <c r="F91" s="46"/>
      <c r="G91" s="46"/>
      <c r="H91" s="46"/>
      <c r="I91" s="46"/>
      <c r="J91" s="46"/>
      <c r="K91" s="46"/>
    </row>
  </sheetData>
  <mergeCells count="21">
    <mergeCell ref="A91:K91"/>
    <mergeCell ref="F85:J85"/>
    <mergeCell ref="F86:J86"/>
    <mergeCell ref="F87:J87"/>
    <mergeCell ref="F88:J88"/>
    <mergeCell ref="F89:J89"/>
    <mergeCell ref="A80:K80"/>
    <mergeCell ref="F81:J81"/>
    <mergeCell ref="F82:J82"/>
    <mergeCell ref="F83:J83"/>
    <mergeCell ref="F84:J84"/>
    <mergeCell ref="A18:K18"/>
    <mergeCell ref="A25:K25"/>
    <mergeCell ref="A54:K54"/>
    <mergeCell ref="A58:K58"/>
    <mergeCell ref="B59:J59"/>
    <mergeCell ref="A1:J1"/>
    <mergeCell ref="A2:J2"/>
    <mergeCell ref="A3:J3"/>
    <mergeCell ref="B5:J5"/>
    <mergeCell ref="B7:J7"/>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
  <sheetViews>
    <sheetView showGridLines="0" zoomScaleNormal="100" workbookViewId="0">
      <selection sqref="A1:J1"/>
    </sheetView>
  </sheetViews>
  <sheetFormatPr baseColWidth="10" defaultColWidth="8.6640625" defaultRowHeight="15" x14ac:dyDescent="0.2"/>
  <cols>
    <col min="1" max="1" width="2" customWidth="1"/>
    <col min="2" max="2" width="38" customWidth="1"/>
    <col min="3" max="7" width="18" customWidth="1"/>
    <col min="8" max="8" width="2" customWidth="1"/>
  </cols>
  <sheetData>
    <row r="1" spans="1:10" ht="30" customHeight="1" x14ac:dyDescent="0.2">
      <c r="A1" s="14" t="s">
        <v>0</v>
      </c>
      <c r="B1" s="14"/>
      <c r="C1" s="14"/>
      <c r="D1" s="14"/>
      <c r="E1" s="14"/>
      <c r="F1" s="14"/>
      <c r="G1" s="14"/>
      <c r="H1" s="14"/>
      <c r="I1" s="14"/>
      <c r="J1" s="14"/>
    </row>
    <row r="2" spans="1:10" ht="37.5" customHeight="1" x14ac:dyDescent="0.2">
      <c r="A2" s="13" t="s">
        <v>227</v>
      </c>
      <c r="B2" s="13"/>
      <c r="C2" s="13"/>
      <c r="D2" s="13"/>
      <c r="E2" s="13"/>
      <c r="F2" s="13"/>
      <c r="G2" s="13"/>
      <c r="H2" s="13"/>
      <c r="I2" s="13"/>
      <c r="J2" s="13"/>
    </row>
    <row r="3" spans="1:10" ht="21.75" customHeight="1" x14ac:dyDescent="0.2">
      <c r="A3" s="12" t="s">
        <v>228</v>
      </c>
      <c r="B3" s="12"/>
      <c r="C3" s="12"/>
      <c r="D3" s="12"/>
      <c r="E3" s="12"/>
      <c r="F3" s="12"/>
      <c r="G3" s="12"/>
      <c r="H3" s="12"/>
      <c r="I3" s="12"/>
      <c r="J3" s="12"/>
    </row>
    <row r="5" spans="1:10" ht="36" customHeight="1" x14ac:dyDescent="0.2">
      <c r="B5" s="65" t="s">
        <v>229</v>
      </c>
      <c r="C5" s="65"/>
      <c r="D5" s="65"/>
      <c r="E5" s="65"/>
      <c r="F5" s="65"/>
      <c r="G5" s="65"/>
    </row>
    <row r="7" spans="1:10" ht="21.75" customHeight="1" x14ac:dyDescent="0.2">
      <c r="B7" s="34" t="s">
        <v>230</v>
      </c>
      <c r="C7" s="34" t="s">
        <v>231</v>
      </c>
      <c r="D7" s="34" t="s">
        <v>232</v>
      </c>
      <c r="E7" s="34" t="s">
        <v>233</v>
      </c>
      <c r="F7" s="34" t="s">
        <v>234</v>
      </c>
      <c r="G7" s="34" t="s">
        <v>235</v>
      </c>
    </row>
    <row r="8" spans="1:10" x14ac:dyDescent="0.2">
      <c r="B8" s="25" t="s">
        <v>236</v>
      </c>
      <c r="C8" s="19">
        <f>SUMIFS('5. CGT Detail'!P:P,'5. CGT Detail'!B:B,"Shares")</f>
        <v>0</v>
      </c>
      <c r="D8" s="19">
        <f>SUMIFS('5. CGT Detail'!Q:Q,'5. CGT Detail'!B:B,"Shares")</f>
        <v>0</v>
      </c>
      <c r="E8" s="19">
        <f>SUMIFS('5. CGT Detail'!R:R,'5. CGT Detail'!B:B,"Shares")</f>
        <v>0</v>
      </c>
      <c r="F8" s="19">
        <f>SUMIFS('5. CGT Detail'!S:S,'5. CGT Detail'!B:B,"Shares")</f>
        <v>0</v>
      </c>
      <c r="G8" s="19">
        <f>SUMIFS('5. CGT Detail'!T:T,'5. CGT Detail'!B:B,"Shares")</f>
        <v>0</v>
      </c>
    </row>
    <row r="9" spans="1:10" x14ac:dyDescent="0.2">
      <c r="B9" s="25" t="s">
        <v>237</v>
      </c>
      <c r="C9" s="19">
        <f>SUMIFS('5. CGT Detail'!P:P,'5. CGT Detail'!B:B,"Crypto")</f>
        <v>0</v>
      </c>
      <c r="D9" s="19">
        <f>SUMIFS('5. CGT Detail'!Q:Q,'5. CGT Detail'!B:B,"Crypto")</f>
        <v>0</v>
      </c>
      <c r="E9" s="19">
        <f>SUMIFS('5. CGT Detail'!R:R,'5. CGT Detail'!B:B,"Crypto")</f>
        <v>0</v>
      </c>
      <c r="F9" s="19">
        <f>SUMIFS('5. CGT Detail'!S:S,'5. CGT Detail'!B:B,"Crypto")</f>
        <v>0</v>
      </c>
      <c r="G9" s="19">
        <f>SUMIFS('5. CGT Detail'!T:T,'5. CGT Detail'!B:B,"Crypto")</f>
        <v>0</v>
      </c>
    </row>
    <row r="10" spans="1:10" x14ac:dyDescent="0.2">
      <c r="B10" s="25" t="s">
        <v>238</v>
      </c>
      <c r="C10" s="19">
        <f>SUMIFS('5. CGT Detail'!P:P,'5. CGT Detail'!B:B,"Property")</f>
        <v>0</v>
      </c>
      <c r="D10" s="19">
        <f>SUMIFS('5. CGT Detail'!Q:Q,'5. CGT Detail'!B:B,"Property")</f>
        <v>0</v>
      </c>
      <c r="E10" s="19">
        <f>SUMIFS('5. CGT Detail'!R:R,'5. CGT Detail'!B:B,"Property")</f>
        <v>0</v>
      </c>
      <c r="F10" s="19">
        <f>SUMIFS('5. CGT Detail'!S:S,'5. CGT Detail'!B:B,"Property")</f>
        <v>0</v>
      </c>
      <c r="G10" s="19">
        <f>SUMIFS('5. CGT Detail'!T:T,'5. CGT Detail'!B:B,"Property")</f>
        <v>0</v>
      </c>
    </row>
    <row r="11" spans="1:10" x14ac:dyDescent="0.2">
      <c r="B11" s="25" t="s">
        <v>239</v>
      </c>
      <c r="C11" s="19">
        <f>SUMIFS('5. CGT Detail'!P:P,'5. CGT Detail'!B:B,"Other")</f>
        <v>0</v>
      </c>
      <c r="D11" s="19">
        <f>SUMIFS('5. CGT Detail'!Q:Q,'5. CGT Detail'!B:B,"Other")</f>
        <v>0</v>
      </c>
      <c r="E11" s="19">
        <f>SUMIFS('5. CGT Detail'!R:R,'5. CGT Detail'!B:B,"Other")</f>
        <v>0</v>
      </c>
      <c r="F11" s="19">
        <f>SUMIFS('5. CGT Detail'!S:S,'5. CGT Detail'!B:B,"Other")</f>
        <v>0</v>
      </c>
      <c r="G11" s="19">
        <f>SUMIFS('5. CGT Detail'!T:T,'5. CGT Detail'!B:B,"Other")</f>
        <v>0</v>
      </c>
    </row>
    <row r="12" spans="1:10" x14ac:dyDescent="0.2">
      <c r="B12" s="28" t="s">
        <v>240</v>
      </c>
      <c r="C12" s="22">
        <f>SUM(C8:C11)</f>
        <v>0</v>
      </c>
      <c r="D12" s="22">
        <f>SUM(D8:D11)</f>
        <v>0</v>
      </c>
      <c r="E12" s="22">
        <f>SUM(E8:E11)</f>
        <v>0</v>
      </c>
      <c r="F12" s="22">
        <f>SUM(F8:F11)</f>
        <v>0</v>
      </c>
      <c r="G12" s="22">
        <f>SUM(G8:G11)</f>
        <v>0</v>
      </c>
    </row>
    <row r="14" spans="1:10" ht="21.75" customHeight="1" x14ac:dyDescent="0.2">
      <c r="A14" s="48" t="s">
        <v>241</v>
      </c>
      <c r="B14" s="48"/>
      <c r="C14" s="48"/>
      <c r="D14" s="48"/>
      <c r="E14" s="48"/>
      <c r="F14" s="48"/>
      <c r="G14" s="48"/>
      <c r="H14" s="48"/>
    </row>
    <row r="15" spans="1:10" ht="28" x14ac:dyDescent="0.2">
      <c r="B15" s="27" t="s">
        <v>242</v>
      </c>
      <c r="G15" s="19">
        <f>SUMIFS('5. CGT Detail'!R:R,'5. CGT Detail'!R:R,"&gt;0")</f>
        <v>0</v>
      </c>
    </row>
    <row r="16" spans="1:10" x14ac:dyDescent="0.2">
      <c r="B16" s="27" t="s">
        <v>243</v>
      </c>
      <c r="G16" s="19">
        <f>-SUMIFS('5. CGT Detail'!R:R,'5. CGT Detail'!R:R,"&lt;0")</f>
        <v>0</v>
      </c>
    </row>
    <row r="17" spans="1:8" ht="28" x14ac:dyDescent="0.2">
      <c r="B17" s="27" t="s">
        <v>244</v>
      </c>
      <c r="G17" s="21">
        <v>0</v>
      </c>
    </row>
    <row r="18" spans="1:8" x14ac:dyDescent="0.2">
      <c r="B18" s="32" t="s">
        <v>245</v>
      </c>
      <c r="G18" s="19">
        <f>MAX(G15-G16-G17,0)</f>
        <v>0</v>
      </c>
    </row>
    <row r="19" spans="1:8" ht="28" x14ac:dyDescent="0.2">
      <c r="B19" s="27" t="s">
        <v>246</v>
      </c>
      <c r="G19" s="19">
        <f>SUMIFS('5. CGT Detail'!S:S,'5. CGT Detail'!S:S,"&gt;0")</f>
        <v>0</v>
      </c>
    </row>
    <row r="20" spans="1:8" ht="25.5" customHeight="1" x14ac:dyDescent="0.2">
      <c r="B20" s="35" t="s">
        <v>247</v>
      </c>
      <c r="G20" s="36">
        <f>MAX(G18-G19,0)</f>
        <v>0</v>
      </c>
    </row>
    <row r="22" spans="1:8" ht="21.75" customHeight="1" x14ac:dyDescent="0.2">
      <c r="A22" s="48" t="s">
        <v>248</v>
      </c>
      <c r="B22" s="48"/>
      <c r="C22" s="48"/>
      <c r="D22" s="48"/>
      <c r="E22" s="48"/>
      <c r="F22" s="48"/>
      <c r="G22" s="48"/>
      <c r="H22" s="48"/>
    </row>
    <row r="23" spans="1:8" x14ac:dyDescent="0.2">
      <c r="B23" s="27" t="s">
        <v>249</v>
      </c>
      <c r="C23" s="44"/>
      <c r="D23" s="44"/>
      <c r="E23" s="44"/>
      <c r="F23" s="44"/>
      <c r="G23" s="21">
        <v>0</v>
      </c>
    </row>
    <row r="24" spans="1:8" ht="28" x14ac:dyDescent="0.2">
      <c r="B24" s="27" t="s">
        <v>250</v>
      </c>
      <c r="G24" s="19">
        <f>G17</f>
        <v>0</v>
      </c>
    </row>
    <row r="25" spans="1:8" x14ac:dyDescent="0.2">
      <c r="B25" s="27" t="s">
        <v>251</v>
      </c>
      <c r="G25" s="19">
        <f>MAX(G16-G15,0)</f>
        <v>0</v>
      </c>
    </row>
    <row r="26" spans="1:8" ht="30" x14ac:dyDescent="0.2">
      <c r="B26" s="28" t="s">
        <v>252</v>
      </c>
      <c r="G26" s="22">
        <f>MAX(G23-G17,0)+G25</f>
        <v>0</v>
      </c>
    </row>
    <row r="28" spans="1:8" ht="21.75" customHeight="1" x14ac:dyDescent="0.2">
      <c r="A28" s="48" t="s">
        <v>253</v>
      </c>
      <c r="B28" s="48"/>
      <c r="C28" s="48"/>
      <c r="D28" s="48"/>
      <c r="E28" s="48"/>
      <c r="F28" s="48"/>
      <c r="G28" s="48"/>
      <c r="H28" s="48"/>
    </row>
    <row r="29" spans="1:8" ht="21.75" customHeight="1" x14ac:dyDescent="0.2">
      <c r="B29" s="45"/>
      <c r="C29" s="45"/>
      <c r="D29" s="45"/>
      <c r="E29" s="45"/>
      <c r="F29" s="45"/>
      <c r="G29" s="45"/>
    </row>
    <row r="30" spans="1:8" ht="21.75" customHeight="1" x14ac:dyDescent="0.2">
      <c r="B30" s="45"/>
      <c r="C30" s="45"/>
      <c r="D30" s="45"/>
      <c r="E30" s="45"/>
      <c r="F30" s="45"/>
      <c r="G30" s="45"/>
    </row>
    <row r="31" spans="1:8" ht="21.75" customHeight="1" x14ac:dyDescent="0.2">
      <c r="B31" s="45"/>
      <c r="C31" s="45"/>
      <c r="D31" s="45"/>
      <c r="E31" s="45"/>
      <c r="F31" s="45"/>
      <c r="G31" s="45"/>
    </row>
    <row r="32" spans="1:8" ht="21.75" customHeight="1" x14ac:dyDescent="0.2">
      <c r="B32" s="45"/>
      <c r="C32" s="45"/>
      <c r="D32" s="45"/>
      <c r="E32" s="45"/>
      <c r="F32" s="45"/>
      <c r="G32" s="45"/>
    </row>
    <row r="33" spans="1:8" ht="21.75" customHeight="1" x14ac:dyDescent="0.2">
      <c r="B33" s="45"/>
      <c r="C33" s="45"/>
      <c r="D33" s="45"/>
      <c r="E33" s="45"/>
      <c r="F33" s="45"/>
      <c r="G33" s="45"/>
    </row>
    <row r="34" spans="1:8" ht="21.75" customHeight="1" x14ac:dyDescent="0.2">
      <c r="B34" s="45"/>
      <c r="C34" s="45"/>
      <c r="D34" s="45"/>
      <c r="E34" s="45"/>
      <c r="F34" s="45"/>
      <c r="G34" s="45"/>
    </row>
    <row r="36" spans="1:8" ht="27.75" customHeight="1" x14ac:dyDescent="0.2">
      <c r="A36" s="46" t="s">
        <v>54</v>
      </c>
      <c r="B36" s="46"/>
      <c r="C36" s="46"/>
      <c r="D36" s="46"/>
      <c r="E36" s="46"/>
      <c r="F36" s="46"/>
      <c r="G36" s="46"/>
      <c r="H36" s="46"/>
    </row>
  </sheetData>
  <mergeCells count="10">
    <mergeCell ref="A22:H22"/>
    <mergeCell ref="C23:F23"/>
    <mergeCell ref="A28:H28"/>
    <mergeCell ref="B29:G34"/>
    <mergeCell ref="A36:H36"/>
    <mergeCell ref="A1:J1"/>
    <mergeCell ref="A2:J2"/>
    <mergeCell ref="A3:J3"/>
    <mergeCell ref="B5:G5"/>
    <mergeCell ref="A14:H14"/>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1"/>
  <sheetViews>
    <sheetView showGridLines="0" zoomScaleNormal="100" workbookViewId="0">
      <pane xSplit="3" ySplit="7" topLeftCell="D8" activePane="bottomRight" state="frozen"/>
      <selection pane="topRight" activeCell="D1" sqref="D1"/>
      <selection pane="bottomLeft" activeCell="A8" sqref="A8"/>
      <selection pane="bottomRight" sqref="A1:J1"/>
    </sheetView>
  </sheetViews>
  <sheetFormatPr baseColWidth="10" defaultColWidth="8.6640625" defaultRowHeight="15" x14ac:dyDescent="0.2"/>
  <cols>
    <col min="1" max="1" width="2" customWidth="1"/>
    <col min="2" max="2" width="12" customWidth="1"/>
    <col min="3" max="3" width="24" customWidth="1"/>
    <col min="4" max="4" width="14" customWidth="1"/>
    <col min="5" max="5" width="12" customWidth="1"/>
    <col min="6" max="12" width="14" customWidth="1"/>
    <col min="13" max="13" width="12" customWidth="1"/>
    <col min="14" max="20" width="14" customWidth="1"/>
    <col min="21" max="21" width="22" customWidth="1"/>
    <col min="22" max="22" width="2" customWidth="1"/>
  </cols>
  <sheetData>
    <row r="1" spans="1:21" ht="30" customHeight="1" x14ac:dyDescent="0.2">
      <c r="A1" s="14" t="s">
        <v>0</v>
      </c>
      <c r="B1" s="14"/>
      <c r="C1" s="14"/>
      <c r="D1" s="14"/>
      <c r="E1" s="14"/>
      <c r="F1" s="14"/>
      <c r="G1" s="14"/>
      <c r="H1" s="14"/>
      <c r="I1" s="14"/>
      <c r="J1" s="14"/>
    </row>
    <row r="2" spans="1:21" ht="37.5" customHeight="1" x14ac:dyDescent="0.2">
      <c r="A2" s="13" t="s">
        <v>254</v>
      </c>
      <c r="B2" s="13"/>
      <c r="C2" s="13"/>
      <c r="D2" s="13"/>
      <c r="E2" s="13"/>
      <c r="F2" s="13"/>
      <c r="G2" s="13"/>
      <c r="H2" s="13"/>
      <c r="I2" s="13"/>
      <c r="J2" s="13"/>
    </row>
    <row r="3" spans="1:21" ht="21.75" customHeight="1" x14ac:dyDescent="0.2">
      <c r="A3" s="12" t="s">
        <v>255</v>
      </c>
      <c r="B3" s="12"/>
      <c r="C3" s="12"/>
      <c r="D3" s="12"/>
      <c r="E3" s="12"/>
      <c r="F3" s="12"/>
      <c r="G3" s="12"/>
      <c r="H3" s="12"/>
      <c r="I3" s="12"/>
      <c r="J3" s="12"/>
    </row>
    <row r="5" spans="1:21" ht="31.5" customHeight="1" x14ac:dyDescent="0.2">
      <c r="B5" s="65" t="s">
        <v>256</v>
      </c>
      <c r="C5" s="65"/>
      <c r="D5" s="65"/>
      <c r="E5" s="65"/>
      <c r="F5" s="65"/>
      <c r="G5" s="65"/>
      <c r="H5" s="65"/>
      <c r="I5" s="65"/>
      <c r="J5" s="65"/>
      <c r="K5" s="65"/>
      <c r="L5" s="65"/>
      <c r="M5" s="65"/>
      <c r="N5" s="65"/>
      <c r="O5" s="65"/>
      <c r="P5" s="65"/>
      <c r="Q5" s="65"/>
      <c r="R5" s="65"/>
      <c r="S5" s="65"/>
      <c r="T5" s="65"/>
      <c r="U5" s="65"/>
    </row>
    <row r="7" spans="1:21" ht="36" customHeight="1" x14ac:dyDescent="0.2">
      <c r="B7" s="37" t="s">
        <v>230</v>
      </c>
      <c r="C7" s="37" t="s">
        <v>257</v>
      </c>
      <c r="D7" s="37" t="s">
        <v>258</v>
      </c>
      <c r="E7" s="37" t="s">
        <v>259</v>
      </c>
      <c r="F7" s="37" t="s">
        <v>260</v>
      </c>
      <c r="G7" s="37" t="s">
        <v>261</v>
      </c>
      <c r="H7" s="37" t="s">
        <v>262</v>
      </c>
      <c r="I7" s="37" t="s">
        <v>263</v>
      </c>
      <c r="J7" s="37" t="s">
        <v>264</v>
      </c>
      <c r="K7" s="37" t="s">
        <v>265</v>
      </c>
      <c r="L7" s="37" t="s">
        <v>266</v>
      </c>
      <c r="M7" s="37" t="s">
        <v>267</v>
      </c>
      <c r="N7" s="37" t="s">
        <v>268</v>
      </c>
      <c r="O7" s="37" t="s">
        <v>269</v>
      </c>
      <c r="P7" s="37" t="s">
        <v>231</v>
      </c>
      <c r="Q7" s="37" t="s">
        <v>232</v>
      </c>
      <c r="R7" s="37" t="s">
        <v>270</v>
      </c>
      <c r="S7" s="37" t="s">
        <v>271</v>
      </c>
      <c r="T7" s="37" t="s">
        <v>272</v>
      </c>
      <c r="U7" s="37" t="s">
        <v>117</v>
      </c>
    </row>
    <row r="8" spans="1:21" x14ac:dyDescent="0.2">
      <c r="B8" s="16"/>
      <c r="C8" s="16"/>
      <c r="D8" s="20"/>
      <c r="E8" s="38"/>
      <c r="F8" s="21"/>
      <c r="G8" s="21"/>
      <c r="H8" s="21"/>
      <c r="I8" s="20"/>
      <c r="J8" s="21"/>
      <c r="K8" s="21"/>
      <c r="L8" s="21"/>
      <c r="M8" s="39" t="str">
        <f t="shared" ref="M8:M37" si="0">IF(AND(ISNUMBER(D8),ISNUMBER(I8)),DATEDIF(D8,I8,"M"),"")</f>
        <v/>
      </c>
      <c r="N8" s="40"/>
      <c r="O8" s="40"/>
      <c r="P8" s="19" t="str">
        <f t="shared" ref="P8:P37" si="1">IF(O8="Yes",0,IFERROR(IF(J8="","",J8-IFERROR(K8,0)),0))</f>
        <v/>
      </c>
      <c r="Q8" s="19" t="str">
        <f t="shared" ref="Q8:Q37" si="2">IF(O8="Yes",0,IFERROR(IF(G8="","",IFERROR(G8,0)+IFERROR(H8,0)+IFERROR(L8,0)),0))</f>
        <v/>
      </c>
      <c r="R8" s="19" t="str">
        <f t="shared" ref="R8:R37" si="3">IF(O8="Yes",0,IFERROR(IF(OR(P8="",Q8=""),"",P8-Q8),0))</f>
        <v/>
      </c>
      <c r="S8" s="19">
        <f t="shared" ref="S8:S37" si="4">IFERROR(IF(AND(N8="Discount",R8&gt;0,M8&gt;=12),R8*0.5,0),0)</f>
        <v>0</v>
      </c>
      <c r="T8" s="19">
        <f t="shared" ref="T8:T37" si="5">IFERROR(R8-S8,0)</f>
        <v>0</v>
      </c>
      <c r="U8" s="16"/>
    </row>
    <row r="9" spans="1:21" x14ac:dyDescent="0.2">
      <c r="B9" s="16"/>
      <c r="C9" s="16"/>
      <c r="D9" s="20"/>
      <c r="E9" s="38"/>
      <c r="F9" s="21"/>
      <c r="G9" s="21"/>
      <c r="H9" s="21"/>
      <c r="I9" s="20"/>
      <c r="J9" s="21"/>
      <c r="K9" s="21"/>
      <c r="L9" s="21"/>
      <c r="M9" s="39" t="str">
        <f t="shared" si="0"/>
        <v/>
      </c>
      <c r="N9" s="40"/>
      <c r="O9" s="40"/>
      <c r="P9" s="19" t="str">
        <f t="shared" si="1"/>
        <v/>
      </c>
      <c r="Q9" s="19" t="str">
        <f t="shared" si="2"/>
        <v/>
      </c>
      <c r="R9" s="19" t="str">
        <f t="shared" si="3"/>
        <v/>
      </c>
      <c r="S9" s="19">
        <f t="shared" si="4"/>
        <v>0</v>
      </c>
      <c r="T9" s="19">
        <f t="shared" si="5"/>
        <v>0</v>
      </c>
      <c r="U9" s="16"/>
    </row>
    <row r="10" spans="1:21" x14ac:dyDescent="0.2">
      <c r="B10" s="16"/>
      <c r="C10" s="16"/>
      <c r="D10" s="20"/>
      <c r="E10" s="38"/>
      <c r="F10" s="21"/>
      <c r="G10" s="21"/>
      <c r="H10" s="21"/>
      <c r="I10" s="20"/>
      <c r="J10" s="21"/>
      <c r="K10" s="21"/>
      <c r="L10" s="21"/>
      <c r="M10" s="39" t="str">
        <f t="shared" si="0"/>
        <v/>
      </c>
      <c r="N10" s="40"/>
      <c r="O10" s="40"/>
      <c r="P10" s="19" t="str">
        <f t="shared" si="1"/>
        <v/>
      </c>
      <c r="Q10" s="19" t="str">
        <f t="shared" si="2"/>
        <v/>
      </c>
      <c r="R10" s="19" t="str">
        <f t="shared" si="3"/>
        <v/>
      </c>
      <c r="S10" s="19">
        <f t="shared" si="4"/>
        <v>0</v>
      </c>
      <c r="T10" s="19">
        <f t="shared" si="5"/>
        <v>0</v>
      </c>
      <c r="U10" s="16"/>
    </row>
    <row r="11" spans="1:21" x14ac:dyDescent="0.2">
      <c r="B11" s="16"/>
      <c r="C11" s="16"/>
      <c r="D11" s="20"/>
      <c r="E11" s="38"/>
      <c r="F11" s="21"/>
      <c r="G11" s="21"/>
      <c r="H11" s="21"/>
      <c r="I11" s="20"/>
      <c r="J11" s="21"/>
      <c r="K11" s="21"/>
      <c r="L11" s="21"/>
      <c r="M11" s="39" t="str">
        <f t="shared" si="0"/>
        <v/>
      </c>
      <c r="N11" s="40"/>
      <c r="O11" s="40"/>
      <c r="P11" s="19" t="str">
        <f t="shared" si="1"/>
        <v/>
      </c>
      <c r="Q11" s="19" t="str">
        <f t="shared" si="2"/>
        <v/>
      </c>
      <c r="R11" s="19" t="str">
        <f t="shared" si="3"/>
        <v/>
      </c>
      <c r="S11" s="19">
        <f t="shared" si="4"/>
        <v>0</v>
      </c>
      <c r="T11" s="19">
        <f t="shared" si="5"/>
        <v>0</v>
      </c>
      <c r="U11" s="16"/>
    </row>
    <row r="12" spans="1:21" x14ac:dyDescent="0.2">
      <c r="B12" s="16"/>
      <c r="C12" s="16"/>
      <c r="D12" s="20"/>
      <c r="E12" s="38"/>
      <c r="F12" s="21"/>
      <c r="G12" s="21"/>
      <c r="H12" s="21"/>
      <c r="I12" s="20"/>
      <c r="J12" s="21"/>
      <c r="K12" s="21"/>
      <c r="L12" s="21"/>
      <c r="M12" s="39" t="str">
        <f t="shared" si="0"/>
        <v/>
      </c>
      <c r="N12" s="40"/>
      <c r="O12" s="40"/>
      <c r="P12" s="19" t="str">
        <f t="shared" si="1"/>
        <v/>
      </c>
      <c r="Q12" s="19" t="str">
        <f t="shared" si="2"/>
        <v/>
      </c>
      <c r="R12" s="19" t="str">
        <f t="shared" si="3"/>
        <v/>
      </c>
      <c r="S12" s="19">
        <f t="shared" si="4"/>
        <v>0</v>
      </c>
      <c r="T12" s="19">
        <f t="shared" si="5"/>
        <v>0</v>
      </c>
      <c r="U12" s="16"/>
    </row>
    <row r="13" spans="1:21" x14ac:dyDescent="0.2">
      <c r="B13" s="16"/>
      <c r="C13" s="16"/>
      <c r="D13" s="20"/>
      <c r="E13" s="38"/>
      <c r="F13" s="21"/>
      <c r="G13" s="21"/>
      <c r="H13" s="21"/>
      <c r="I13" s="20"/>
      <c r="J13" s="21"/>
      <c r="K13" s="21"/>
      <c r="L13" s="21"/>
      <c r="M13" s="39" t="str">
        <f t="shared" si="0"/>
        <v/>
      </c>
      <c r="N13" s="40"/>
      <c r="O13" s="40"/>
      <c r="P13" s="19" t="str">
        <f t="shared" si="1"/>
        <v/>
      </c>
      <c r="Q13" s="19" t="str">
        <f t="shared" si="2"/>
        <v/>
      </c>
      <c r="R13" s="19" t="str">
        <f t="shared" si="3"/>
        <v/>
      </c>
      <c r="S13" s="19">
        <f t="shared" si="4"/>
        <v>0</v>
      </c>
      <c r="T13" s="19">
        <f t="shared" si="5"/>
        <v>0</v>
      </c>
      <c r="U13" s="16"/>
    </row>
    <row r="14" spans="1:21" x14ac:dyDescent="0.2">
      <c r="B14" s="16"/>
      <c r="C14" s="16"/>
      <c r="D14" s="20"/>
      <c r="E14" s="38"/>
      <c r="F14" s="21"/>
      <c r="G14" s="21"/>
      <c r="H14" s="21"/>
      <c r="I14" s="20"/>
      <c r="J14" s="21"/>
      <c r="K14" s="21"/>
      <c r="L14" s="21"/>
      <c r="M14" s="39" t="str">
        <f t="shared" si="0"/>
        <v/>
      </c>
      <c r="N14" s="40"/>
      <c r="O14" s="40"/>
      <c r="P14" s="19" t="str">
        <f t="shared" si="1"/>
        <v/>
      </c>
      <c r="Q14" s="19" t="str">
        <f t="shared" si="2"/>
        <v/>
      </c>
      <c r="R14" s="19" t="str">
        <f t="shared" si="3"/>
        <v/>
      </c>
      <c r="S14" s="19">
        <f t="shared" si="4"/>
        <v>0</v>
      </c>
      <c r="T14" s="19">
        <f t="shared" si="5"/>
        <v>0</v>
      </c>
      <c r="U14" s="16"/>
    </row>
    <row r="15" spans="1:21" x14ac:dyDescent="0.2">
      <c r="B15" s="16"/>
      <c r="C15" s="16"/>
      <c r="D15" s="20"/>
      <c r="E15" s="38"/>
      <c r="F15" s="21"/>
      <c r="G15" s="21"/>
      <c r="H15" s="21"/>
      <c r="I15" s="20"/>
      <c r="J15" s="21"/>
      <c r="K15" s="21"/>
      <c r="L15" s="21"/>
      <c r="M15" s="39" t="str">
        <f t="shared" si="0"/>
        <v/>
      </c>
      <c r="N15" s="40"/>
      <c r="O15" s="40"/>
      <c r="P15" s="19" t="str">
        <f t="shared" si="1"/>
        <v/>
      </c>
      <c r="Q15" s="19" t="str">
        <f t="shared" si="2"/>
        <v/>
      </c>
      <c r="R15" s="19" t="str">
        <f t="shared" si="3"/>
        <v/>
      </c>
      <c r="S15" s="19">
        <f t="shared" si="4"/>
        <v>0</v>
      </c>
      <c r="T15" s="19">
        <f t="shared" si="5"/>
        <v>0</v>
      </c>
      <c r="U15" s="16"/>
    </row>
    <row r="16" spans="1:21" x14ac:dyDescent="0.2">
      <c r="B16" s="16"/>
      <c r="C16" s="16"/>
      <c r="D16" s="20"/>
      <c r="E16" s="38"/>
      <c r="F16" s="21"/>
      <c r="G16" s="21"/>
      <c r="H16" s="21"/>
      <c r="I16" s="20"/>
      <c r="J16" s="21"/>
      <c r="K16" s="21"/>
      <c r="L16" s="21"/>
      <c r="M16" s="39" t="str">
        <f t="shared" si="0"/>
        <v/>
      </c>
      <c r="N16" s="40"/>
      <c r="O16" s="40"/>
      <c r="P16" s="19" t="str">
        <f t="shared" si="1"/>
        <v/>
      </c>
      <c r="Q16" s="19" t="str">
        <f t="shared" si="2"/>
        <v/>
      </c>
      <c r="R16" s="19" t="str">
        <f t="shared" si="3"/>
        <v/>
      </c>
      <c r="S16" s="19">
        <f t="shared" si="4"/>
        <v>0</v>
      </c>
      <c r="T16" s="19">
        <f t="shared" si="5"/>
        <v>0</v>
      </c>
      <c r="U16" s="16"/>
    </row>
    <row r="17" spans="2:21" x14ac:dyDescent="0.2">
      <c r="B17" s="16"/>
      <c r="C17" s="16"/>
      <c r="D17" s="20"/>
      <c r="E17" s="38"/>
      <c r="F17" s="21"/>
      <c r="G17" s="21"/>
      <c r="H17" s="21"/>
      <c r="I17" s="20"/>
      <c r="J17" s="21"/>
      <c r="K17" s="21"/>
      <c r="L17" s="21"/>
      <c r="M17" s="39" t="str">
        <f t="shared" si="0"/>
        <v/>
      </c>
      <c r="N17" s="40"/>
      <c r="O17" s="40"/>
      <c r="P17" s="19" t="str">
        <f t="shared" si="1"/>
        <v/>
      </c>
      <c r="Q17" s="19" t="str">
        <f t="shared" si="2"/>
        <v/>
      </c>
      <c r="R17" s="19" t="str">
        <f t="shared" si="3"/>
        <v/>
      </c>
      <c r="S17" s="19">
        <f t="shared" si="4"/>
        <v>0</v>
      </c>
      <c r="T17" s="19">
        <f t="shared" si="5"/>
        <v>0</v>
      </c>
      <c r="U17" s="16"/>
    </row>
    <row r="18" spans="2:21" x14ac:dyDescent="0.2">
      <c r="B18" s="16"/>
      <c r="C18" s="16"/>
      <c r="D18" s="20"/>
      <c r="E18" s="38"/>
      <c r="F18" s="21"/>
      <c r="G18" s="21"/>
      <c r="H18" s="21"/>
      <c r="I18" s="20"/>
      <c r="J18" s="21"/>
      <c r="K18" s="21"/>
      <c r="L18" s="21"/>
      <c r="M18" s="39" t="str">
        <f t="shared" si="0"/>
        <v/>
      </c>
      <c r="N18" s="40"/>
      <c r="O18" s="40"/>
      <c r="P18" s="19" t="str">
        <f t="shared" si="1"/>
        <v/>
      </c>
      <c r="Q18" s="19" t="str">
        <f t="shared" si="2"/>
        <v/>
      </c>
      <c r="R18" s="19" t="str">
        <f t="shared" si="3"/>
        <v/>
      </c>
      <c r="S18" s="19">
        <f t="shared" si="4"/>
        <v>0</v>
      </c>
      <c r="T18" s="19">
        <f t="shared" si="5"/>
        <v>0</v>
      </c>
      <c r="U18" s="16"/>
    </row>
    <row r="19" spans="2:21" x14ac:dyDescent="0.2">
      <c r="B19" s="16"/>
      <c r="C19" s="16"/>
      <c r="D19" s="20"/>
      <c r="E19" s="38"/>
      <c r="F19" s="21"/>
      <c r="G19" s="21"/>
      <c r="H19" s="21"/>
      <c r="I19" s="20"/>
      <c r="J19" s="21"/>
      <c r="K19" s="21"/>
      <c r="L19" s="21"/>
      <c r="M19" s="39" t="str">
        <f t="shared" si="0"/>
        <v/>
      </c>
      <c r="N19" s="40"/>
      <c r="O19" s="40"/>
      <c r="P19" s="19" t="str">
        <f t="shared" si="1"/>
        <v/>
      </c>
      <c r="Q19" s="19" t="str">
        <f t="shared" si="2"/>
        <v/>
      </c>
      <c r="R19" s="19" t="str">
        <f t="shared" si="3"/>
        <v/>
      </c>
      <c r="S19" s="19">
        <f t="shared" si="4"/>
        <v>0</v>
      </c>
      <c r="T19" s="19">
        <f t="shared" si="5"/>
        <v>0</v>
      </c>
      <c r="U19" s="16"/>
    </row>
    <row r="20" spans="2:21" x14ac:dyDescent="0.2">
      <c r="B20" s="16"/>
      <c r="C20" s="16"/>
      <c r="D20" s="20"/>
      <c r="E20" s="38"/>
      <c r="F20" s="21"/>
      <c r="G20" s="21"/>
      <c r="H20" s="21"/>
      <c r="I20" s="20"/>
      <c r="J20" s="21"/>
      <c r="K20" s="21"/>
      <c r="L20" s="21"/>
      <c r="M20" s="39" t="str">
        <f t="shared" si="0"/>
        <v/>
      </c>
      <c r="N20" s="40"/>
      <c r="O20" s="40"/>
      <c r="P20" s="19" t="str">
        <f t="shared" si="1"/>
        <v/>
      </c>
      <c r="Q20" s="19" t="str">
        <f t="shared" si="2"/>
        <v/>
      </c>
      <c r="R20" s="19" t="str">
        <f t="shared" si="3"/>
        <v/>
      </c>
      <c r="S20" s="19">
        <f t="shared" si="4"/>
        <v>0</v>
      </c>
      <c r="T20" s="19">
        <f t="shared" si="5"/>
        <v>0</v>
      </c>
      <c r="U20" s="16"/>
    </row>
    <row r="21" spans="2:21" x14ac:dyDescent="0.2">
      <c r="B21" s="16"/>
      <c r="C21" s="16"/>
      <c r="D21" s="20"/>
      <c r="E21" s="38"/>
      <c r="F21" s="21"/>
      <c r="G21" s="21"/>
      <c r="H21" s="21"/>
      <c r="I21" s="20"/>
      <c r="J21" s="21"/>
      <c r="K21" s="21"/>
      <c r="L21" s="21"/>
      <c r="M21" s="39" t="str">
        <f t="shared" si="0"/>
        <v/>
      </c>
      <c r="N21" s="40"/>
      <c r="O21" s="40"/>
      <c r="P21" s="19" t="str">
        <f t="shared" si="1"/>
        <v/>
      </c>
      <c r="Q21" s="19" t="str">
        <f t="shared" si="2"/>
        <v/>
      </c>
      <c r="R21" s="19" t="str">
        <f t="shared" si="3"/>
        <v/>
      </c>
      <c r="S21" s="19">
        <f t="shared" si="4"/>
        <v>0</v>
      </c>
      <c r="T21" s="19">
        <f t="shared" si="5"/>
        <v>0</v>
      </c>
      <c r="U21" s="16"/>
    </row>
    <row r="22" spans="2:21" x14ac:dyDescent="0.2">
      <c r="B22" s="16"/>
      <c r="C22" s="16"/>
      <c r="D22" s="20"/>
      <c r="E22" s="38"/>
      <c r="F22" s="21"/>
      <c r="G22" s="21"/>
      <c r="H22" s="21"/>
      <c r="I22" s="20"/>
      <c r="J22" s="21"/>
      <c r="K22" s="21"/>
      <c r="L22" s="21"/>
      <c r="M22" s="39" t="str">
        <f t="shared" si="0"/>
        <v/>
      </c>
      <c r="N22" s="40"/>
      <c r="O22" s="40"/>
      <c r="P22" s="19" t="str">
        <f t="shared" si="1"/>
        <v/>
      </c>
      <c r="Q22" s="19" t="str">
        <f t="shared" si="2"/>
        <v/>
      </c>
      <c r="R22" s="19" t="str">
        <f t="shared" si="3"/>
        <v/>
      </c>
      <c r="S22" s="19">
        <f t="shared" si="4"/>
        <v>0</v>
      </c>
      <c r="T22" s="19">
        <f t="shared" si="5"/>
        <v>0</v>
      </c>
      <c r="U22" s="16"/>
    </row>
    <row r="23" spans="2:21" x14ac:dyDescent="0.2">
      <c r="B23" s="16"/>
      <c r="C23" s="16"/>
      <c r="D23" s="20"/>
      <c r="E23" s="38"/>
      <c r="F23" s="21"/>
      <c r="G23" s="21"/>
      <c r="H23" s="21"/>
      <c r="I23" s="20"/>
      <c r="J23" s="21"/>
      <c r="K23" s="21"/>
      <c r="L23" s="21"/>
      <c r="M23" s="39" t="str">
        <f t="shared" si="0"/>
        <v/>
      </c>
      <c r="N23" s="40"/>
      <c r="O23" s="40"/>
      <c r="P23" s="19" t="str">
        <f t="shared" si="1"/>
        <v/>
      </c>
      <c r="Q23" s="19" t="str">
        <f t="shared" si="2"/>
        <v/>
      </c>
      <c r="R23" s="19" t="str">
        <f t="shared" si="3"/>
        <v/>
      </c>
      <c r="S23" s="19">
        <f t="shared" si="4"/>
        <v>0</v>
      </c>
      <c r="T23" s="19">
        <f t="shared" si="5"/>
        <v>0</v>
      </c>
      <c r="U23" s="16"/>
    </row>
    <row r="24" spans="2:21" x14ac:dyDescent="0.2">
      <c r="B24" s="16"/>
      <c r="C24" s="16"/>
      <c r="D24" s="20"/>
      <c r="E24" s="38"/>
      <c r="F24" s="21"/>
      <c r="G24" s="21"/>
      <c r="H24" s="21"/>
      <c r="I24" s="20"/>
      <c r="J24" s="21"/>
      <c r="K24" s="21"/>
      <c r="L24" s="21"/>
      <c r="M24" s="39" t="str">
        <f t="shared" si="0"/>
        <v/>
      </c>
      <c r="N24" s="40"/>
      <c r="O24" s="40"/>
      <c r="P24" s="19" t="str">
        <f t="shared" si="1"/>
        <v/>
      </c>
      <c r="Q24" s="19" t="str">
        <f t="shared" si="2"/>
        <v/>
      </c>
      <c r="R24" s="19" t="str">
        <f t="shared" si="3"/>
        <v/>
      </c>
      <c r="S24" s="19">
        <f t="shared" si="4"/>
        <v>0</v>
      </c>
      <c r="T24" s="19">
        <f t="shared" si="5"/>
        <v>0</v>
      </c>
      <c r="U24" s="16"/>
    </row>
    <row r="25" spans="2:21" x14ac:dyDescent="0.2">
      <c r="B25" s="16"/>
      <c r="C25" s="16"/>
      <c r="D25" s="20"/>
      <c r="E25" s="38"/>
      <c r="F25" s="21"/>
      <c r="G25" s="21"/>
      <c r="H25" s="21"/>
      <c r="I25" s="20"/>
      <c r="J25" s="21"/>
      <c r="K25" s="21"/>
      <c r="L25" s="21"/>
      <c r="M25" s="39" t="str">
        <f t="shared" si="0"/>
        <v/>
      </c>
      <c r="N25" s="40"/>
      <c r="O25" s="40"/>
      <c r="P25" s="19" t="str">
        <f t="shared" si="1"/>
        <v/>
      </c>
      <c r="Q25" s="19" t="str">
        <f t="shared" si="2"/>
        <v/>
      </c>
      <c r="R25" s="19" t="str">
        <f t="shared" si="3"/>
        <v/>
      </c>
      <c r="S25" s="19">
        <f t="shared" si="4"/>
        <v>0</v>
      </c>
      <c r="T25" s="19">
        <f t="shared" si="5"/>
        <v>0</v>
      </c>
      <c r="U25" s="16"/>
    </row>
    <row r="26" spans="2:21" x14ac:dyDescent="0.2">
      <c r="B26" s="16"/>
      <c r="C26" s="16"/>
      <c r="D26" s="20"/>
      <c r="E26" s="38"/>
      <c r="F26" s="21"/>
      <c r="G26" s="21"/>
      <c r="H26" s="21"/>
      <c r="I26" s="20"/>
      <c r="J26" s="21"/>
      <c r="K26" s="21"/>
      <c r="L26" s="21"/>
      <c r="M26" s="39" t="str">
        <f t="shared" si="0"/>
        <v/>
      </c>
      <c r="N26" s="40"/>
      <c r="O26" s="40"/>
      <c r="P26" s="19" t="str">
        <f t="shared" si="1"/>
        <v/>
      </c>
      <c r="Q26" s="19" t="str">
        <f t="shared" si="2"/>
        <v/>
      </c>
      <c r="R26" s="19" t="str">
        <f t="shared" si="3"/>
        <v/>
      </c>
      <c r="S26" s="19">
        <f t="shared" si="4"/>
        <v>0</v>
      </c>
      <c r="T26" s="19">
        <f t="shared" si="5"/>
        <v>0</v>
      </c>
      <c r="U26" s="16"/>
    </row>
    <row r="27" spans="2:21" x14ac:dyDescent="0.2">
      <c r="B27" s="16"/>
      <c r="C27" s="16"/>
      <c r="D27" s="20"/>
      <c r="E27" s="38"/>
      <c r="F27" s="21"/>
      <c r="G27" s="21"/>
      <c r="H27" s="21"/>
      <c r="I27" s="20"/>
      <c r="J27" s="21"/>
      <c r="K27" s="21"/>
      <c r="L27" s="21"/>
      <c r="M27" s="39" t="str">
        <f t="shared" si="0"/>
        <v/>
      </c>
      <c r="N27" s="40"/>
      <c r="O27" s="40"/>
      <c r="P27" s="19" t="str">
        <f t="shared" si="1"/>
        <v/>
      </c>
      <c r="Q27" s="19" t="str">
        <f t="shared" si="2"/>
        <v/>
      </c>
      <c r="R27" s="19" t="str">
        <f t="shared" si="3"/>
        <v/>
      </c>
      <c r="S27" s="19">
        <f t="shared" si="4"/>
        <v>0</v>
      </c>
      <c r="T27" s="19">
        <f t="shared" si="5"/>
        <v>0</v>
      </c>
      <c r="U27" s="16"/>
    </row>
    <row r="28" spans="2:21" x14ac:dyDescent="0.2">
      <c r="B28" s="16"/>
      <c r="C28" s="16"/>
      <c r="D28" s="20"/>
      <c r="E28" s="38"/>
      <c r="F28" s="21"/>
      <c r="G28" s="21"/>
      <c r="H28" s="21"/>
      <c r="I28" s="20"/>
      <c r="J28" s="21"/>
      <c r="K28" s="21"/>
      <c r="L28" s="21"/>
      <c r="M28" s="39" t="str">
        <f t="shared" si="0"/>
        <v/>
      </c>
      <c r="N28" s="40"/>
      <c r="O28" s="40"/>
      <c r="P28" s="19" t="str">
        <f t="shared" si="1"/>
        <v/>
      </c>
      <c r="Q28" s="19" t="str">
        <f t="shared" si="2"/>
        <v/>
      </c>
      <c r="R28" s="19" t="str">
        <f t="shared" si="3"/>
        <v/>
      </c>
      <c r="S28" s="19">
        <f t="shared" si="4"/>
        <v>0</v>
      </c>
      <c r="T28" s="19">
        <f t="shared" si="5"/>
        <v>0</v>
      </c>
      <c r="U28" s="16"/>
    </row>
    <row r="29" spans="2:21" x14ac:dyDescent="0.2">
      <c r="B29" s="16"/>
      <c r="C29" s="16"/>
      <c r="D29" s="20"/>
      <c r="E29" s="38"/>
      <c r="F29" s="21"/>
      <c r="G29" s="21"/>
      <c r="H29" s="21"/>
      <c r="I29" s="20"/>
      <c r="J29" s="21"/>
      <c r="K29" s="21"/>
      <c r="L29" s="21"/>
      <c r="M29" s="39" t="str">
        <f t="shared" si="0"/>
        <v/>
      </c>
      <c r="N29" s="40"/>
      <c r="O29" s="40"/>
      <c r="P29" s="19" t="str">
        <f t="shared" si="1"/>
        <v/>
      </c>
      <c r="Q29" s="19" t="str">
        <f t="shared" si="2"/>
        <v/>
      </c>
      <c r="R29" s="19" t="str">
        <f t="shared" si="3"/>
        <v/>
      </c>
      <c r="S29" s="19">
        <f t="shared" si="4"/>
        <v>0</v>
      </c>
      <c r="T29" s="19">
        <f t="shared" si="5"/>
        <v>0</v>
      </c>
      <c r="U29" s="16"/>
    </row>
    <row r="30" spans="2:21" x14ac:dyDescent="0.2">
      <c r="B30" s="16"/>
      <c r="C30" s="16"/>
      <c r="D30" s="20"/>
      <c r="E30" s="38"/>
      <c r="F30" s="21"/>
      <c r="G30" s="21"/>
      <c r="H30" s="21"/>
      <c r="I30" s="20"/>
      <c r="J30" s="21"/>
      <c r="K30" s="21"/>
      <c r="L30" s="21"/>
      <c r="M30" s="39" t="str">
        <f t="shared" si="0"/>
        <v/>
      </c>
      <c r="N30" s="40"/>
      <c r="O30" s="40"/>
      <c r="P30" s="19" t="str">
        <f t="shared" si="1"/>
        <v/>
      </c>
      <c r="Q30" s="19" t="str">
        <f t="shared" si="2"/>
        <v/>
      </c>
      <c r="R30" s="19" t="str">
        <f t="shared" si="3"/>
        <v/>
      </c>
      <c r="S30" s="19">
        <f t="shared" si="4"/>
        <v>0</v>
      </c>
      <c r="T30" s="19">
        <f t="shared" si="5"/>
        <v>0</v>
      </c>
      <c r="U30" s="16"/>
    </row>
    <row r="31" spans="2:21" x14ac:dyDescent="0.2">
      <c r="B31" s="16"/>
      <c r="C31" s="16"/>
      <c r="D31" s="20"/>
      <c r="E31" s="38"/>
      <c r="F31" s="21"/>
      <c r="G31" s="21"/>
      <c r="H31" s="21"/>
      <c r="I31" s="20"/>
      <c r="J31" s="21"/>
      <c r="K31" s="21"/>
      <c r="L31" s="21"/>
      <c r="M31" s="39" t="str">
        <f t="shared" si="0"/>
        <v/>
      </c>
      <c r="N31" s="40"/>
      <c r="O31" s="40"/>
      <c r="P31" s="19" t="str">
        <f t="shared" si="1"/>
        <v/>
      </c>
      <c r="Q31" s="19" t="str">
        <f t="shared" si="2"/>
        <v/>
      </c>
      <c r="R31" s="19" t="str">
        <f t="shared" si="3"/>
        <v/>
      </c>
      <c r="S31" s="19">
        <f t="shared" si="4"/>
        <v>0</v>
      </c>
      <c r="T31" s="19">
        <f t="shared" si="5"/>
        <v>0</v>
      </c>
      <c r="U31" s="16"/>
    </row>
    <row r="32" spans="2:21" x14ac:dyDescent="0.2">
      <c r="B32" s="16"/>
      <c r="C32" s="16"/>
      <c r="D32" s="20"/>
      <c r="E32" s="38"/>
      <c r="F32" s="21"/>
      <c r="G32" s="21"/>
      <c r="H32" s="21"/>
      <c r="I32" s="20"/>
      <c r="J32" s="21"/>
      <c r="K32" s="21"/>
      <c r="L32" s="21"/>
      <c r="M32" s="39" t="str">
        <f t="shared" si="0"/>
        <v/>
      </c>
      <c r="N32" s="40"/>
      <c r="O32" s="40"/>
      <c r="P32" s="19" t="str">
        <f t="shared" si="1"/>
        <v/>
      </c>
      <c r="Q32" s="19" t="str">
        <f t="shared" si="2"/>
        <v/>
      </c>
      <c r="R32" s="19" t="str">
        <f t="shared" si="3"/>
        <v/>
      </c>
      <c r="S32" s="19">
        <f t="shared" si="4"/>
        <v>0</v>
      </c>
      <c r="T32" s="19">
        <f t="shared" si="5"/>
        <v>0</v>
      </c>
      <c r="U32" s="16"/>
    </row>
    <row r="33" spans="1:21" x14ac:dyDescent="0.2">
      <c r="B33" s="16"/>
      <c r="C33" s="16"/>
      <c r="D33" s="20"/>
      <c r="E33" s="38"/>
      <c r="F33" s="21"/>
      <c r="G33" s="21"/>
      <c r="H33" s="21"/>
      <c r="I33" s="20"/>
      <c r="J33" s="21"/>
      <c r="K33" s="21"/>
      <c r="L33" s="21"/>
      <c r="M33" s="39" t="str">
        <f t="shared" si="0"/>
        <v/>
      </c>
      <c r="N33" s="40"/>
      <c r="O33" s="40"/>
      <c r="P33" s="19" t="str">
        <f t="shared" si="1"/>
        <v/>
      </c>
      <c r="Q33" s="19" t="str">
        <f t="shared" si="2"/>
        <v/>
      </c>
      <c r="R33" s="19" t="str">
        <f t="shared" si="3"/>
        <v/>
      </c>
      <c r="S33" s="19">
        <f t="shared" si="4"/>
        <v>0</v>
      </c>
      <c r="T33" s="19">
        <f t="shared" si="5"/>
        <v>0</v>
      </c>
      <c r="U33" s="16"/>
    </row>
    <row r="34" spans="1:21" x14ac:dyDescent="0.2">
      <c r="B34" s="16"/>
      <c r="C34" s="16"/>
      <c r="D34" s="20"/>
      <c r="E34" s="38"/>
      <c r="F34" s="21"/>
      <c r="G34" s="21"/>
      <c r="H34" s="21"/>
      <c r="I34" s="20"/>
      <c r="J34" s="21"/>
      <c r="K34" s="21"/>
      <c r="L34" s="21"/>
      <c r="M34" s="39" t="str">
        <f t="shared" si="0"/>
        <v/>
      </c>
      <c r="N34" s="40"/>
      <c r="O34" s="40"/>
      <c r="P34" s="19" t="str">
        <f t="shared" si="1"/>
        <v/>
      </c>
      <c r="Q34" s="19" t="str">
        <f t="shared" si="2"/>
        <v/>
      </c>
      <c r="R34" s="19" t="str">
        <f t="shared" si="3"/>
        <v/>
      </c>
      <c r="S34" s="19">
        <f t="shared" si="4"/>
        <v>0</v>
      </c>
      <c r="T34" s="19">
        <f t="shared" si="5"/>
        <v>0</v>
      </c>
      <c r="U34" s="16"/>
    </row>
    <row r="35" spans="1:21" x14ac:dyDescent="0.2">
      <c r="B35" s="16"/>
      <c r="C35" s="16"/>
      <c r="D35" s="20"/>
      <c r="E35" s="38"/>
      <c r="F35" s="21"/>
      <c r="G35" s="21"/>
      <c r="H35" s="21"/>
      <c r="I35" s="20"/>
      <c r="J35" s="21"/>
      <c r="K35" s="21"/>
      <c r="L35" s="21"/>
      <c r="M35" s="39" t="str">
        <f t="shared" si="0"/>
        <v/>
      </c>
      <c r="N35" s="40"/>
      <c r="O35" s="40"/>
      <c r="P35" s="19" t="str">
        <f t="shared" si="1"/>
        <v/>
      </c>
      <c r="Q35" s="19" t="str">
        <f t="shared" si="2"/>
        <v/>
      </c>
      <c r="R35" s="19" t="str">
        <f t="shared" si="3"/>
        <v/>
      </c>
      <c r="S35" s="19">
        <f t="shared" si="4"/>
        <v>0</v>
      </c>
      <c r="T35" s="19">
        <f t="shared" si="5"/>
        <v>0</v>
      </c>
      <c r="U35" s="16"/>
    </row>
    <row r="36" spans="1:21" x14ac:dyDescent="0.2">
      <c r="B36" s="16"/>
      <c r="C36" s="16"/>
      <c r="D36" s="20"/>
      <c r="E36" s="38"/>
      <c r="F36" s="21"/>
      <c r="G36" s="21"/>
      <c r="H36" s="21"/>
      <c r="I36" s="20"/>
      <c r="J36" s="21"/>
      <c r="K36" s="21"/>
      <c r="L36" s="21"/>
      <c r="M36" s="39" t="str">
        <f t="shared" si="0"/>
        <v/>
      </c>
      <c r="N36" s="40"/>
      <c r="O36" s="40"/>
      <c r="P36" s="19" t="str">
        <f t="shared" si="1"/>
        <v/>
      </c>
      <c r="Q36" s="19" t="str">
        <f t="shared" si="2"/>
        <v/>
      </c>
      <c r="R36" s="19" t="str">
        <f t="shared" si="3"/>
        <v/>
      </c>
      <c r="S36" s="19">
        <f t="shared" si="4"/>
        <v>0</v>
      </c>
      <c r="T36" s="19">
        <f t="shared" si="5"/>
        <v>0</v>
      </c>
      <c r="U36" s="16"/>
    </row>
    <row r="37" spans="1:21" x14ac:dyDescent="0.2">
      <c r="B37" s="16"/>
      <c r="C37" s="16"/>
      <c r="D37" s="20"/>
      <c r="E37" s="38"/>
      <c r="F37" s="21"/>
      <c r="G37" s="21"/>
      <c r="H37" s="21"/>
      <c r="I37" s="20"/>
      <c r="J37" s="21"/>
      <c r="K37" s="21"/>
      <c r="L37" s="21"/>
      <c r="M37" s="39" t="str">
        <f t="shared" si="0"/>
        <v/>
      </c>
      <c r="N37" s="40"/>
      <c r="O37" s="40"/>
      <c r="P37" s="19" t="str">
        <f t="shared" si="1"/>
        <v/>
      </c>
      <c r="Q37" s="19" t="str">
        <f t="shared" si="2"/>
        <v/>
      </c>
      <c r="R37" s="19" t="str">
        <f t="shared" si="3"/>
        <v/>
      </c>
      <c r="S37" s="19">
        <f t="shared" si="4"/>
        <v>0</v>
      </c>
      <c r="T37" s="19">
        <f t="shared" si="5"/>
        <v>0</v>
      </c>
      <c r="U37" s="16"/>
    </row>
    <row r="38" spans="1:21" ht="15" customHeight="1" x14ac:dyDescent="0.2">
      <c r="B38" s="58" t="s">
        <v>273</v>
      </c>
      <c r="C38" s="58"/>
      <c r="D38" s="58"/>
      <c r="E38" s="58"/>
      <c r="F38" s="58"/>
      <c r="G38" s="58"/>
      <c r="H38" s="58"/>
      <c r="I38" s="58"/>
      <c r="J38" s="58"/>
      <c r="K38" s="58"/>
      <c r="L38" s="58"/>
      <c r="M38" s="58"/>
      <c r="N38" s="58"/>
      <c r="O38" s="58"/>
      <c r="P38" s="22">
        <f>SUM(P8:P37)</f>
        <v>0</v>
      </c>
      <c r="Q38" s="22">
        <f>SUM(Q8:Q37)</f>
        <v>0</v>
      </c>
      <c r="R38" s="22">
        <f>SUM(R8:R37)</f>
        <v>0</v>
      </c>
      <c r="S38" s="22">
        <f>SUM(S8:S37)</f>
        <v>0</v>
      </c>
      <c r="T38" s="22">
        <f>SUM(T8:T37)</f>
        <v>0</v>
      </c>
      <c r="U38" s="41"/>
    </row>
    <row r="41" spans="1:21" ht="27.75" customHeight="1" x14ac:dyDescent="0.2">
      <c r="A41" s="46" t="s">
        <v>54</v>
      </c>
      <c r="B41" s="46"/>
      <c r="C41" s="46"/>
      <c r="D41" s="46"/>
      <c r="E41" s="46"/>
      <c r="F41" s="46"/>
      <c r="G41" s="46"/>
      <c r="H41" s="46"/>
      <c r="I41" s="46"/>
      <c r="J41" s="46"/>
      <c r="K41" s="46"/>
      <c r="L41" s="46"/>
      <c r="M41" s="46"/>
      <c r="N41" s="46"/>
      <c r="O41" s="46"/>
      <c r="P41" s="46"/>
      <c r="Q41" s="46"/>
      <c r="R41" s="46"/>
      <c r="S41" s="46"/>
      <c r="T41" s="46"/>
      <c r="U41" s="46"/>
    </row>
  </sheetData>
  <mergeCells count="6">
    <mergeCell ref="A41:U41"/>
    <mergeCell ref="A1:J1"/>
    <mergeCell ref="A2:J2"/>
    <mergeCell ref="A3:J3"/>
    <mergeCell ref="B5:U5"/>
    <mergeCell ref="B38:O38"/>
  </mergeCells>
  <dataValidations count="3">
    <dataValidation type="list" allowBlank="1" sqref="B8:B37" xr:uid="{00000000-0002-0000-0400-000000000000}">
      <formula1>"Shares,Crypto,Property,Other"</formula1>
      <formula2>0</formula2>
    </dataValidation>
    <dataValidation type="list" allowBlank="1" sqref="N8:N37" xr:uid="{00000000-0002-0000-0400-000001000000}">
      <formula1>"Discount,Other,Indexation"</formula1>
      <formula2>0</formula2>
    </dataValidation>
    <dataValidation type="list" allowBlank="1" sqref="O8:O37" xr:uid="{00000000-0002-0000-0400-000002000000}">
      <formula1>"Yes,No"</formula1>
      <formula2>0</formula2>
    </dataValidation>
  </dataValidation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1. Instructions</vt:lpstr>
      <vt:lpstr>2. Work-Related Deductions</vt:lpstr>
      <vt:lpstr>3. Property Rental</vt:lpstr>
      <vt:lpstr>4. CGT Summary</vt:lpstr>
      <vt:lpstr>5. CGT Detail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Microsoft Office User</cp:lastModifiedBy>
  <cp:revision>0</cp:revision>
  <dcterms:created xsi:type="dcterms:W3CDTF">2026-05-04T01:08:43Z</dcterms:created>
  <dcterms:modified xsi:type="dcterms:W3CDTF">2026-05-04T02:32:22Z</dcterms:modified>
  <dc:language>en-US</dc:language>
</cp:coreProperties>
</file>